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wnloads ХРОМ\"/>
    </mc:Choice>
  </mc:AlternateContent>
  <bookViews>
    <workbookView xWindow="0" yWindow="0" windowWidth="19200" windowHeight="12075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E203" i="6" l="1"/>
  <c r="F203" i="6"/>
  <c r="G203" i="6"/>
  <c r="H203" i="6"/>
  <c r="I203" i="6"/>
  <c r="J203" i="6"/>
  <c r="K203" i="6"/>
  <c r="L203" i="6"/>
  <c r="M203" i="6"/>
  <c r="N203" i="6"/>
  <c r="O203" i="6"/>
  <c r="P203" i="6"/>
  <c r="I37" i="6"/>
  <c r="P37" i="6"/>
  <c r="O37" i="6"/>
  <c r="N37" i="6"/>
  <c r="M37" i="6"/>
  <c r="L37" i="6"/>
  <c r="K37" i="6"/>
  <c r="J37" i="6"/>
  <c r="H37" i="6"/>
  <c r="G37" i="6"/>
  <c r="F37" i="6"/>
  <c r="E37" i="6"/>
  <c r="F279" i="6"/>
  <c r="G279" i="6"/>
  <c r="H279" i="6"/>
  <c r="I279" i="6"/>
  <c r="J279" i="6"/>
  <c r="K279" i="6"/>
  <c r="L279" i="6"/>
  <c r="M279" i="6"/>
  <c r="N279" i="6"/>
  <c r="O279" i="6"/>
  <c r="P279" i="6"/>
  <c r="E279" i="6"/>
  <c r="F242" i="6"/>
  <c r="G242" i="6"/>
  <c r="H242" i="6"/>
  <c r="I242" i="6"/>
  <c r="J242" i="6"/>
  <c r="K242" i="6"/>
  <c r="L242" i="6"/>
  <c r="M242" i="6"/>
  <c r="N242" i="6"/>
  <c r="O242" i="6"/>
  <c r="P242" i="6"/>
  <c r="E242" i="6"/>
  <c r="H164" i="6"/>
  <c r="H95" i="6"/>
  <c r="E59" i="6"/>
  <c r="F59" i="6"/>
  <c r="G59" i="6"/>
  <c r="H59" i="6"/>
  <c r="I59" i="6"/>
  <c r="J59" i="6"/>
  <c r="K59" i="6"/>
  <c r="L59" i="6"/>
  <c r="M59" i="6"/>
  <c r="N59" i="6"/>
  <c r="O59" i="6"/>
  <c r="P59" i="6"/>
  <c r="F125" i="6"/>
  <c r="G125" i="6"/>
  <c r="H125" i="6"/>
  <c r="I125" i="6"/>
  <c r="J125" i="6"/>
  <c r="K125" i="6"/>
  <c r="L125" i="6"/>
  <c r="M125" i="6"/>
  <c r="N125" i="6"/>
  <c r="O125" i="6"/>
  <c r="P125" i="6"/>
  <c r="E125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P164" i="6"/>
  <c r="O164" i="6"/>
  <c r="N164" i="6"/>
  <c r="M164" i="6"/>
  <c r="L164" i="6"/>
  <c r="K164" i="6"/>
  <c r="J164" i="6"/>
  <c r="I164" i="6"/>
  <c r="G164" i="6"/>
  <c r="F164" i="6"/>
  <c r="E164" i="6"/>
  <c r="P95" i="6"/>
  <c r="O95" i="6"/>
  <c r="N95" i="6"/>
  <c r="M95" i="6"/>
  <c r="L95" i="6"/>
  <c r="K95" i="6"/>
  <c r="J95" i="6"/>
  <c r="I95" i="6"/>
  <c r="G95" i="6"/>
  <c r="F95" i="6"/>
  <c r="E95" i="6"/>
</calcChain>
</file>

<file path=xl/sharedStrings.xml><?xml version="1.0" encoding="utf-8"?>
<sst xmlns="http://schemas.openxmlformats.org/spreadsheetml/2006/main" count="283" uniqueCount="59">
  <si>
    <t>Масса порции</t>
  </si>
  <si>
    <t>Б</t>
  </si>
  <si>
    <t>Ж</t>
  </si>
  <si>
    <t>У</t>
  </si>
  <si>
    <t>Ca</t>
  </si>
  <si>
    <t>P</t>
  </si>
  <si>
    <t>Mg</t>
  </si>
  <si>
    <t>Fe</t>
  </si>
  <si>
    <t>Всего за завтрак:</t>
  </si>
  <si>
    <t>В1</t>
  </si>
  <si>
    <t>С</t>
  </si>
  <si>
    <t>А</t>
  </si>
  <si>
    <t>Е</t>
  </si>
  <si>
    <t>Хлеб ржаной</t>
  </si>
  <si>
    <t>Макароны отварные</t>
  </si>
  <si>
    <t>Чай с сахаром</t>
  </si>
  <si>
    <t>Бутерброд с маслом и сыром</t>
  </si>
  <si>
    <t>Фрукт</t>
  </si>
  <si>
    <t>Пюре картофельное</t>
  </si>
  <si>
    <t>Омлет натуральный</t>
  </si>
  <si>
    <t>Кофейный напиток</t>
  </si>
  <si>
    <t>Овощи свежие или соленые в нарезке</t>
  </si>
  <si>
    <t>Хлеб пшеничный</t>
  </si>
  <si>
    <t>Чай с лимоном</t>
  </si>
  <si>
    <t>Какао с молоком</t>
  </si>
  <si>
    <t>№ рец.</t>
  </si>
  <si>
    <t>Пищевые вещества (г)</t>
  </si>
  <si>
    <t>Витамины (мг)</t>
  </si>
  <si>
    <t>"Утверждаю"
Директор МБУ"Комбинат
школьного питания"
____________ И.Н. Беляева</t>
  </si>
  <si>
    <t>"Согласовано"
Управление Роспотребнадзора по 
Тамбовской области
____________ Н.П. Цыганова</t>
  </si>
  <si>
    <t>"Согласовано"
Председатель комитета образования
г. Котовска
____________ Е.В. Шмырева</t>
  </si>
  <si>
    <t>Наименование блюда</t>
  </si>
  <si>
    <t>Энер. ценность</t>
  </si>
  <si>
    <t>Минеральные вещества (мг)</t>
  </si>
  <si>
    <r>
      <t xml:space="preserve">День: </t>
    </r>
    <r>
      <rPr>
        <b/>
        <i/>
        <sz val="10"/>
        <rFont val="Arial"/>
        <family val="2"/>
        <charset val="204"/>
      </rPr>
      <t>первый (понедельник)</t>
    </r>
  </si>
  <si>
    <r>
      <t xml:space="preserve">Неделя: </t>
    </r>
    <r>
      <rPr>
        <b/>
        <i/>
        <sz val="10"/>
        <rFont val="Arial"/>
        <family val="2"/>
        <charset val="204"/>
      </rPr>
      <t>первая</t>
    </r>
  </si>
  <si>
    <r>
      <t xml:space="preserve">День: </t>
    </r>
    <r>
      <rPr>
        <b/>
        <i/>
        <sz val="10"/>
        <rFont val="Arial"/>
        <family val="2"/>
        <charset val="204"/>
      </rPr>
      <t>третий (среда)</t>
    </r>
  </si>
  <si>
    <t>Запеканка из творога со сгущенным молоком</t>
  </si>
  <si>
    <r>
      <t xml:space="preserve">День: </t>
    </r>
    <r>
      <rPr>
        <b/>
        <i/>
        <sz val="10"/>
        <rFont val="Arial"/>
        <family val="2"/>
        <charset val="204"/>
      </rPr>
      <t>второй (вторник)</t>
    </r>
  </si>
  <si>
    <t xml:space="preserve">Овощи свежие или соленые в нарезке </t>
  </si>
  <si>
    <r>
      <t xml:space="preserve">День: </t>
    </r>
    <r>
      <rPr>
        <b/>
        <i/>
        <sz val="10"/>
        <rFont val="Arial"/>
        <family val="2"/>
        <charset val="204"/>
      </rPr>
      <t>четвертый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(четверг)</t>
    </r>
  </si>
  <si>
    <r>
      <t xml:space="preserve">День: </t>
    </r>
    <r>
      <rPr>
        <b/>
        <i/>
        <sz val="10"/>
        <rFont val="Arial"/>
        <family val="2"/>
        <charset val="204"/>
      </rPr>
      <t>пятый (пятница)</t>
    </r>
  </si>
  <si>
    <r>
      <t xml:space="preserve">Неделя: </t>
    </r>
    <r>
      <rPr>
        <b/>
        <i/>
        <sz val="10"/>
        <rFont val="Arial"/>
        <family val="2"/>
        <charset val="204"/>
      </rPr>
      <t>вторая</t>
    </r>
  </si>
  <si>
    <r>
      <t xml:space="preserve">День: </t>
    </r>
    <r>
      <rPr>
        <b/>
        <i/>
        <sz val="10"/>
        <rFont val="Arial"/>
        <family val="2"/>
        <charset val="204"/>
      </rPr>
      <t>четвертый (четверг)</t>
    </r>
  </si>
  <si>
    <t>150/30</t>
  </si>
  <si>
    <t>Котлета  куриная</t>
  </si>
  <si>
    <t>40/5/15</t>
  </si>
  <si>
    <t>Яйцо вареное</t>
  </si>
  <si>
    <t>Плов с  мясом</t>
  </si>
  <si>
    <t>150/80</t>
  </si>
  <si>
    <t xml:space="preserve">Гуляш из отварного мяса </t>
  </si>
  <si>
    <t>60/60</t>
  </si>
  <si>
    <t xml:space="preserve">Каша Гречневая рассыпчатая
</t>
  </si>
  <si>
    <t xml:space="preserve">Гуляш из кур </t>
  </si>
  <si>
    <t>Жаркое по-домашнему</t>
  </si>
  <si>
    <t>Биточкие мясные</t>
  </si>
  <si>
    <t>Примерное 10-ти дневное меню 
для общеобразовательных учреждений г. Котовска 
(завтраки с 7 до 11 лет)</t>
  </si>
  <si>
    <t>Каша молочная (жидкая)</t>
  </si>
  <si>
    <t>"Согласовано"
Директор МБОУ
"СОШ с УИОП" 
г. Котовска Тамбовской области
____________ Н.В. Аверин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</si>
</sst>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8"/>
  <sheetViews>
    <sheetView tabSelected="1" topLeftCell="A95" workbookViewId="0">
      <selection activeCell="B117" sqref="B117:C118"/>
    </sheetView>
  </sheetViews>
  <sheetFormatPr defaultRowHeight="12.75" x14ac:dyDescent="0.2"/>
  <cols>
    <col min="1" max="1" width="6.28515625" customWidth="1"/>
    <col min="3" max="3" width="11.42578125" customWidth="1"/>
    <col min="4" max="16" width="7" customWidth="1"/>
  </cols>
  <sheetData>
    <row r="2" spans="1:28" ht="80.25" customHeight="1" x14ac:dyDescent="0.2">
      <c r="A2" s="55" t="s">
        <v>28</v>
      </c>
      <c r="B2" s="55"/>
      <c r="C2" s="55"/>
      <c r="D2" s="55"/>
      <c r="E2" s="55" t="s">
        <v>29</v>
      </c>
      <c r="F2" s="55"/>
      <c r="G2" s="55"/>
      <c r="H2" s="55"/>
      <c r="I2" s="55" t="s">
        <v>30</v>
      </c>
      <c r="J2" s="55"/>
      <c r="K2" s="55"/>
      <c r="L2" s="55"/>
      <c r="M2" s="54" t="s">
        <v>58</v>
      </c>
      <c r="N2" s="55"/>
      <c r="O2" s="55"/>
      <c r="P2" s="55"/>
      <c r="Q2" s="1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2.75" hidden="1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8" ht="12.75" hidden="1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8" ht="12.75" hidden="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8" ht="12.75" hidden="1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28" ht="12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28" ht="12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28" ht="12.7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28" ht="12.75" hidden="1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28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28" x14ac:dyDescent="0.2">
      <c r="B12" s="49" t="s">
        <v>56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28" ht="12.75" customHeight="1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T13" s="56"/>
      <c r="U13" s="56"/>
      <c r="V13" s="56"/>
      <c r="W13" s="56"/>
      <c r="X13" s="56"/>
    </row>
    <row r="14" spans="1:28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28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28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6" x14ac:dyDescent="0.2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6" x14ac:dyDescent="0.2">
      <c r="A18" s="45" t="s">
        <v>34</v>
      </c>
      <c r="B18" s="46"/>
      <c r="C18" s="46"/>
      <c r="D18" s="1"/>
    </row>
    <row r="19" spans="1:16" x14ac:dyDescent="0.2">
      <c r="A19" s="50" t="s">
        <v>35</v>
      </c>
      <c r="B19" s="51"/>
      <c r="C19" s="51"/>
    </row>
    <row r="20" spans="1:16" x14ac:dyDescent="0.2">
      <c r="A20" s="41" t="s">
        <v>25</v>
      </c>
      <c r="B20" s="40" t="s">
        <v>31</v>
      </c>
      <c r="C20" s="40"/>
      <c r="D20" s="40" t="s">
        <v>0</v>
      </c>
      <c r="E20" s="41" t="s">
        <v>26</v>
      </c>
      <c r="F20" s="41"/>
      <c r="G20" s="41"/>
      <c r="H20" s="40" t="s">
        <v>32</v>
      </c>
      <c r="I20" s="41" t="s">
        <v>27</v>
      </c>
      <c r="J20" s="41"/>
      <c r="K20" s="41"/>
      <c r="L20" s="41"/>
      <c r="M20" s="41" t="s">
        <v>33</v>
      </c>
      <c r="N20" s="41"/>
      <c r="O20" s="41"/>
      <c r="P20" s="41"/>
    </row>
    <row r="21" spans="1:16" x14ac:dyDescent="0.2">
      <c r="A21" s="41"/>
      <c r="B21" s="40"/>
      <c r="C21" s="40"/>
      <c r="D21" s="40"/>
      <c r="E21" s="41"/>
      <c r="F21" s="41"/>
      <c r="G21" s="41"/>
      <c r="H21" s="40"/>
      <c r="I21" s="41"/>
      <c r="J21" s="41"/>
      <c r="K21" s="41"/>
      <c r="L21" s="41"/>
      <c r="M21" s="41"/>
      <c r="N21" s="41"/>
      <c r="O21" s="41"/>
      <c r="P21" s="41"/>
    </row>
    <row r="22" spans="1:16" x14ac:dyDescent="0.2">
      <c r="A22" s="41"/>
      <c r="B22" s="40"/>
      <c r="C22" s="40"/>
      <c r="D22" s="40"/>
      <c r="E22" s="3" t="s">
        <v>1</v>
      </c>
      <c r="F22" s="3" t="s">
        <v>2</v>
      </c>
      <c r="G22" s="3" t="s">
        <v>3</v>
      </c>
      <c r="H22" s="40"/>
      <c r="I22" s="3" t="s">
        <v>9</v>
      </c>
      <c r="J22" s="3" t="s">
        <v>10</v>
      </c>
      <c r="K22" s="3" t="s">
        <v>11</v>
      </c>
      <c r="L22" s="3" t="s">
        <v>12</v>
      </c>
      <c r="M22" s="3" t="s">
        <v>4</v>
      </c>
      <c r="N22" s="3" t="s">
        <v>5</v>
      </c>
      <c r="O22" s="3" t="s">
        <v>6</v>
      </c>
      <c r="P22" s="3" t="s">
        <v>7</v>
      </c>
    </row>
    <row r="23" spans="1:16" x14ac:dyDescent="0.2">
      <c r="A23" s="18">
        <v>71</v>
      </c>
      <c r="B23" s="37" t="s">
        <v>21</v>
      </c>
      <c r="C23" s="38"/>
      <c r="D23" s="18">
        <v>60</v>
      </c>
      <c r="E23" s="18">
        <v>1.2</v>
      </c>
      <c r="F23" s="18">
        <v>0.48</v>
      </c>
      <c r="G23" s="18">
        <v>2.76</v>
      </c>
      <c r="H23" s="18">
        <v>25.2</v>
      </c>
      <c r="I23" s="18">
        <v>0</v>
      </c>
      <c r="J23" s="18">
        <v>6</v>
      </c>
      <c r="K23" s="18">
        <v>0</v>
      </c>
      <c r="L23" s="18">
        <v>0</v>
      </c>
      <c r="M23" s="18">
        <v>13.8</v>
      </c>
      <c r="N23" s="18">
        <v>0</v>
      </c>
      <c r="O23" s="18">
        <v>8.4</v>
      </c>
      <c r="P23" s="18">
        <v>0.36</v>
      </c>
    </row>
    <row r="24" spans="1:16" x14ac:dyDescent="0.2">
      <c r="A24" s="18"/>
      <c r="B24" s="31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">
      <c r="A25" s="18">
        <v>205</v>
      </c>
      <c r="B25" s="37" t="s">
        <v>14</v>
      </c>
      <c r="C25" s="38"/>
      <c r="D25" s="18">
        <v>150</v>
      </c>
      <c r="E25" s="18">
        <v>5.87</v>
      </c>
      <c r="F25" s="18">
        <v>4.3</v>
      </c>
      <c r="G25" s="18">
        <v>37.4</v>
      </c>
      <c r="H25" s="18">
        <v>212.2</v>
      </c>
      <c r="I25" s="18">
        <v>0.09</v>
      </c>
      <c r="J25" s="18">
        <v>0</v>
      </c>
      <c r="K25" s="18">
        <v>22.5</v>
      </c>
      <c r="L25" s="18">
        <v>0.79</v>
      </c>
      <c r="M25" s="18">
        <v>11.27</v>
      </c>
      <c r="N25" s="18">
        <v>47.6</v>
      </c>
      <c r="O25" s="18">
        <v>8.5</v>
      </c>
      <c r="P25" s="18">
        <v>0.85</v>
      </c>
    </row>
    <row r="26" spans="1:16" x14ac:dyDescent="0.2">
      <c r="A26" s="18"/>
      <c r="B26" s="31"/>
      <c r="C26" s="3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2">
      <c r="A27" s="18">
        <v>218</v>
      </c>
      <c r="B27" s="36" t="s">
        <v>45</v>
      </c>
      <c r="C27" s="26"/>
      <c r="D27" s="18">
        <v>90</v>
      </c>
      <c r="E27" s="18">
        <v>11.07</v>
      </c>
      <c r="F27" s="18">
        <v>11.59</v>
      </c>
      <c r="G27" s="18">
        <v>39.200000000000003</v>
      </c>
      <c r="H27" s="18">
        <v>295.5</v>
      </c>
      <c r="I27" s="18">
        <v>0.08</v>
      </c>
      <c r="J27" s="18">
        <v>1.62</v>
      </c>
      <c r="K27" s="18">
        <v>90</v>
      </c>
      <c r="L27" s="18">
        <v>2</v>
      </c>
      <c r="M27" s="18">
        <v>26.4</v>
      </c>
      <c r="N27" s="18">
        <v>163.9</v>
      </c>
      <c r="O27" s="18">
        <v>38.4</v>
      </c>
      <c r="P27" s="18">
        <v>1.8</v>
      </c>
    </row>
    <row r="28" spans="1:16" x14ac:dyDescent="0.2">
      <c r="A28" s="18"/>
      <c r="B28" s="27"/>
      <c r="C28" s="2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">
      <c r="A29" s="18">
        <v>2</v>
      </c>
      <c r="B29" s="25" t="s">
        <v>13</v>
      </c>
      <c r="C29" s="34"/>
      <c r="D29" s="18">
        <v>30</v>
      </c>
      <c r="E29" s="18">
        <v>0.06</v>
      </c>
      <c r="F29" s="18">
        <v>0.36</v>
      </c>
      <c r="G29" s="18">
        <v>10.02</v>
      </c>
      <c r="H29" s="18">
        <v>52.2</v>
      </c>
      <c r="I29" s="18">
        <v>0</v>
      </c>
      <c r="J29" s="18">
        <v>0</v>
      </c>
      <c r="K29" s="18">
        <v>0</v>
      </c>
      <c r="L29" s="18">
        <v>0</v>
      </c>
      <c r="M29" s="18">
        <v>10.5</v>
      </c>
      <c r="N29" s="18">
        <v>47.4</v>
      </c>
      <c r="O29" s="18">
        <v>14.1</v>
      </c>
      <c r="P29" s="18">
        <v>1.17</v>
      </c>
    </row>
    <row r="30" spans="1:16" x14ac:dyDescent="0.2">
      <c r="A30" s="18"/>
      <c r="B30" s="27"/>
      <c r="C30" s="35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A31" s="18">
        <v>692</v>
      </c>
      <c r="B31" s="25" t="s">
        <v>20</v>
      </c>
      <c r="C31" s="26"/>
      <c r="D31" s="18">
        <v>200</v>
      </c>
      <c r="E31" s="18">
        <v>2.5</v>
      </c>
      <c r="F31" s="18">
        <v>1.8</v>
      </c>
      <c r="G31" s="18">
        <v>20.3</v>
      </c>
      <c r="H31" s="18">
        <v>100</v>
      </c>
      <c r="I31" s="18">
        <v>0.01</v>
      </c>
      <c r="J31" s="18">
        <v>0.26</v>
      </c>
      <c r="K31" s="18">
        <v>9</v>
      </c>
      <c r="L31" s="18">
        <v>0.05</v>
      </c>
      <c r="M31" s="18">
        <v>53.33</v>
      </c>
      <c r="N31" s="18">
        <v>39.15</v>
      </c>
      <c r="O31" s="18">
        <v>6.09</v>
      </c>
      <c r="P31" s="18">
        <v>0.1</v>
      </c>
    </row>
    <row r="32" spans="1:16" x14ac:dyDescent="0.2">
      <c r="A32" s="18"/>
      <c r="B32" s="27"/>
      <c r="C32" s="2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">
      <c r="A33" s="18">
        <v>3</v>
      </c>
      <c r="B33" s="29" t="s">
        <v>16</v>
      </c>
      <c r="C33" s="30"/>
      <c r="D33" s="33" t="s">
        <v>46</v>
      </c>
      <c r="E33" s="18">
        <v>6.52</v>
      </c>
      <c r="F33" s="18">
        <v>9.1999999999999993</v>
      </c>
      <c r="G33" s="18">
        <v>20.62</v>
      </c>
      <c r="H33" s="18">
        <v>192.4</v>
      </c>
      <c r="I33" s="18">
        <v>0.05</v>
      </c>
      <c r="J33" s="18">
        <v>0.1</v>
      </c>
      <c r="K33" s="18">
        <v>22.5</v>
      </c>
      <c r="L33" s="18">
        <v>0.8</v>
      </c>
      <c r="M33" s="18">
        <v>140.80000000000001</v>
      </c>
      <c r="N33" s="18">
        <v>102.5</v>
      </c>
      <c r="O33" s="18">
        <v>10.47</v>
      </c>
      <c r="P33" s="18">
        <v>0.64</v>
      </c>
    </row>
    <row r="34" spans="1:16" x14ac:dyDescent="0.2">
      <c r="A34" s="18"/>
      <c r="B34" s="31"/>
      <c r="C34" s="3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2">
      <c r="A35" s="18"/>
      <c r="B35" s="25"/>
      <c r="C35" s="2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2">
      <c r="A36" s="18"/>
      <c r="B36" s="27"/>
      <c r="C36" s="2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">
      <c r="A37" s="19" t="s">
        <v>8</v>
      </c>
      <c r="B37" s="20"/>
      <c r="C37" s="20"/>
      <c r="D37" s="21"/>
      <c r="E37" s="15">
        <f t="shared" ref="E37:P37" si="0">E23+E25+E27+E29+E31+E33+E35</f>
        <v>27.22</v>
      </c>
      <c r="F37" s="15">
        <f t="shared" si="0"/>
        <v>27.729999999999997</v>
      </c>
      <c r="G37" s="15">
        <f t="shared" si="0"/>
        <v>130.29999999999998</v>
      </c>
      <c r="H37" s="15">
        <f t="shared" si="0"/>
        <v>877.5</v>
      </c>
      <c r="I37" s="15">
        <f t="shared" si="0"/>
        <v>0.22999999999999998</v>
      </c>
      <c r="J37" s="15">
        <f t="shared" si="0"/>
        <v>7.9799999999999995</v>
      </c>
      <c r="K37" s="15">
        <f t="shared" si="0"/>
        <v>144</v>
      </c>
      <c r="L37" s="15">
        <f t="shared" si="0"/>
        <v>3.6399999999999997</v>
      </c>
      <c r="M37" s="15">
        <f t="shared" si="0"/>
        <v>256.10000000000002</v>
      </c>
      <c r="N37" s="15">
        <f t="shared" si="0"/>
        <v>400.54999999999995</v>
      </c>
      <c r="O37" s="15">
        <f t="shared" si="0"/>
        <v>85.96</v>
      </c>
      <c r="P37" s="15">
        <f t="shared" si="0"/>
        <v>4.919999999999999</v>
      </c>
    </row>
    <row r="38" spans="1:16" x14ac:dyDescent="0.2">
      <c r="A38" s="22"/>
      <c r="B38" s="23"/>
      <c r="C38" s="23"/>
      <c r="D38" s="2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1"/>
      <c r="B39" s="12"/>
      <c r="C39" s="12"/>
    </row>
    <row r="40" spans="1:16" x14ac:dyDescent="0.2">
      <c r="A40" s="11"/>
      <c r="B40" s="12"/>
      <c r="C40" s="12"/>
    </row>
    <row r="41" spans="1:16" ht="30" customHeight="1" x14ac:dyDescent="0.2">
      <c r="A41" s="11"/>
      <c r="B41" s="12"/>
      <c r="C41" s="12"/>
    </row>
    <row r="42" spans="1:16" x14ac:dyDescent="0.2">
      <c r="A42" s="16" t="s">
        <v>38</v>
      </c>
      <c r="B42" s="17"/>
      <c r="C42" s="17"/>
    </row>
    <row r="43" spans="1:16" x14ac:dyDescent="0.2">
      <c r="A43" s="13" t="s">
        <v>35</v>
      </c>
      <c r="B43" s="14"/>
      <c r="C43" s="14"/>
    </row>
    <row r="44" spans="1:16" x14ac:dyDescent="0.2">
      <c r="A44" s="41" t="s">
        <v>25</v>
      </c>
      <c r="B44" s="40" t="s">
        <v>31</v>
      </c>
      <c r="C44" s="40"/>
      <c r="D44" s="40" t="s">
        <v>0</v>
      </c>
      <c r="E44" s="41" t="s">
        <v>26</v>
      </c>
      <c r="F44" s="41"/>
      <c r="G44" s="41"/>
      <c r="H44" s="40" t="s">
        <v>32</v>
      </c>
      <c r="I44" s="41" t="s">
        <v>27</v>
      </c>
      <c r="J44" s="41"/>
      <c r="K44" s="41"/>
      <c r="L44" s="41"/>
      <c r="M44" s="41" t="s">
        <v>33</v>
      </c>
      <c r="N44" s="41"/>
      <c r="O44" s="41"/>
      <c r="P44" s="41"/>
    </row>
    <row r="45" spans="1:16" x14ac:dyDescent="0.2">
      <c r="A45" s="41"/>
      <c r="B45" s="40"/>
      <c r="C45" s="40"/>
      <c r="D45" s="40"/>
      <c r="E45" s="41"/>
      <c r="F45" s="41"/>
      <c r="G45" s="41"/>
      <c r="H45" s="40"/>
      <c r="I45" s="41"/>
      <c r="J45" s="41"/>
      <c r="K45" s="41"/>
      <c r="L45" s="41"/>
      <c r="M45" s="41"/>
      <c r="N45" s="41"/>
      <c r="O45" s="41"/>
      <c r="P45" s="41"/>
    </row>
    <row r="46" spans="1:16" x14ac:dyDescent="0.2">
      <c r="A46" s="41"/>
      <c r="B46" s="40"/>
      <c r="C46" s="40"/>
      <c r="D46" s="40"/>
      <c r="E46" s="3" t="s">
        <v>1</v>
      </c>
      <c r="F46" s="3" t="s">
        <v>2</v>
      </c>
      <c r="G46" s="3" t="s">
        <v>3</v>
      </c>
      <c r="H46" s="40"/>
      <c r="I46" s="3" t="s">
        <v>9</v>
      </c>
      <c r="J46" s="3" t="s">
        <v>10</v>
      </c>
      <c r="K46" s="3" t="s">
        <v>11</v>
      </c>
      <c r="L46" s="3" t="s">
        <v>12</v>
      </c>
      <c r="M46" s="3" t="s">
        <v>4</v>
      </c>
      <c r="N46" s="3" t="s">
        <v>5</v>
      </c>
      <c r="O46" s="3" t="s">
        <v>6</v>
      </c>
      <c r="P46" s="3" t="s">
        <v>7</v>
      </c>
    </row>
    <row r="47" spans="1:16" x14ac:dyDescent="0.2">
      <c r="A47" s="18">
        <v>182</v>
      </c>
      <c r="B47" s="52" t="s">
        <v>57</v>
      </c>
      <c r="C47" s="47"/>
      <c r="D47" s="18">
        <v>150</v>
      </c>
      <c r="E47" s="18">
        <v>4.05</v>
      </c>
      <c r="F47" s="18">
        <v>5.69</v>
      </c>
      <c r="G47" s="18">
        <v>20.36</v>
      </c>
      <c r="H47" s="18">
        <v>149</v>
      </c>
      <c r="I47" s="18">
        <v>0.13</v>
      </c>
      <c r="J47" s="18">
        <v>6</v>
      </c>
      <c r="K47" s="18">
        <v>20</v>
      </c>
      <c r="L47" s="18">
        <v>0</v>
      </c>
      <c r="M47" s="18">
        <v>25.4</v>
      </c>
      <c r="N47" s="18">
        <v>0</v>
      </c>
      <c r="O47" s="18">
        <v>42.7</v>
      </c>
      <c r="P47" s="18">
        <v>1.45</v>
      </c>
    </row>
    <row r="48" spans="1:16" x14ac:dyDescent="0.2">
      <c r="A48" s="18"/>
      <c r="B48" s="47"/>
      <c r="C48" s="4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>
        <v>227</v>
      </c>
      <c r="B49" s="36" t="s">
        <v>47</v>
      </c>
      <c r="C49" s="34"/>
      <c r="D49" s="33">
        <v>40</v>
      </c>
      <c r="E49" s="18">
        <v>5.0999999999999996</v>
      </c>
      <c r="F49" s="18">
        <v>4.5999999999999996</v>
      </c>
      <c r="G49" s="18">
        <v>0.3</v>
      </c>
      <c r="H49" s="18">
        <v>63</v>
      </c>
      <c r="I49" s="18">
        <v>5.0999999999999996</v>
      </c>
      <c r="J49" s="18">
        <v>0</v>
      </c>
      <c r="K49" s="18">
        <v>100</v>
      </c>
      <c r="L49" s="18">
        <v>0</v>
      </c>
      <c r="M49" s="18">
        <v>4.8</v>
      </c>
      <c r="N49" s="18">
        <v>1</v>
      </c>
      <c r="O49" s="18">
        <v>76.8</v>
      </c>
      <c r="P49" s="18">
        <v>1</v>
      </c>
    </row>
    <row r="50" spans="1:16" x14ac:dyDescent="0.2">
      <c r="A50" s="18"/>
      <c r="B50" s="27"/>
      <c r="C50" s="3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>
        <v>2</v>
      </c>
      <c r="B51" s="25" t="s">
        <v>13</v>
      </c>
      <c r="C51" s="34"/>
      <c r="D51" s="18">
        <v>30</v>
      </c>
      <c r="E51" s="18">
        <v>0.06</v>
      </c>
      <c r="F51" s="18">
        <v>0.36</v>
      </c>
      <c r="G51" s="18">
        <v>10.02</v>
      </c>
      <c r="H51" s="18">
        <v>52.2</v>
      </c>
      <c r="I51" s="18">
        <v>0</v>
      </c>
      <c r="J51" s="18">
        <v>0</v>
      </c>
      <c r="K51" s="18">
        <v>0</v>
      </c>
      <c r="L51" s="18">
        <v>0</v>
      </c>
      <c r="M51" s="18">
        <v>10.5</v>
      </c>
      <c r="N51" s="18">
        <v>47.4</v>
      </c>
      <c r="O51" s="18">
        <v>14.1</v>
      </c>
      <c r="P51" s="18">
        <v>1.17</v>
      </c>
    </row>
    <row r="52" spans="1:16" x14ac:dyDescent="0.2">
      <c r="A52" s="18"/>
      <c r="B52" s="27"/>
      <c r="C52" s="35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>
        <v>685</v>
      </c>
      <c r="B53" s="25" t="s">
        <v>15</v>
      </c>
      <c r="C53" s="34"/>
      <c r="D53" s="18">
        <v>200</v>
      </c>
      <c r="E53" s="18">
        <v>0.4</v>
      </c>
      <c r="F53" s="18">
        <v>0.1</v>
      </c>
      <c r="G53" s="18">
        <v>21.6</v>
      </c>
      <c r="H53" s="18">
        <v>83.4</v>
      </c>
      <c r="I53" s="18">
        <v>0</v>
      </c>
      <c r="J53" s="18">
        <v>0.18</v>
      </c>
      <c r="K53" s="18">
        <v>0</v>
      </c>
      <c r="L53" s="18">
        <v>0</v>
      </c>
      <c r="M53" s="18">
        <v>9.1999999999999993</v>
      </c>
      <c r="N53" s="18">
        <v>17.8</v>
      </c>
      <c r="O53" s="18">
        <v>7.8</v>
      </c>
      <c r="P53" s="18">
        <v>1.6</v>
      </c>
    </row>
    <row r="54" spans="1:16" x14ac:dyDescent="0.2">
      <c r="A54" s="18"/>
      <c r="B54" s="27"/>
      <c r="C54" s="35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2.75" customHeight="1" x14ac:dyDescent="0.2">
      <c r="A55" s="18">
        <v>3</v>
      </c>
      <c r="B55" s="29" t="s">
        <v>16</v>
      </c>
      <c r="C55" s="30"/>
      <c r="D55" s="33" t="s">
        <v>46</v>
      </c>
      <c r="E55" s="18">
        <v>6.52</v>
      </c>
      <c r="F55" s="18">
        <v>9.1999999999999993</v>
      </c>
      <c r="G55" s="18">
        <v>20.62</v>
      </c>
      <c r="H55" s="18">
        <v>192.4</v>
      </c>
      <c r="I55" s="18">
        <v>0.05</v>
      </c>
      <c r="J55" s="18">
        <v>0.1</v>
      </c>
      <c r="K55" s="18">
        <v>22.5</v>
      </c>
      <c r="L55" s="18">
        <v>0.8</v>
      </c>
      <c r="M55" s="18">
        <v>140.80000000000001</v>
      </c>
      <c r="N55" s="18">
        <v>102.5</v>
      </c>
      <c r="O55" s="18">
        <v>10.47</v>
      </c>
      <c r="P55" s="18">
        <v>0.64</v>
      </c>
    </row>
    <row r="56" spans="1:16" x14ac:dyDescent="0.2">
      <c r="A56" s="18"/>
      <c r="B56" s="31"/>
      <c r="C56" s="3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>
        <v>88</v>
      </c>
      <c r="B57" s="25" t="s">
        <v>17</v>
      </c>
      <c r="C57" s="26"/>
      <c r="D57" s="18">
        <v>100</v>
      </c>
      <c r="E57" s="18">
        <v>0.4</v>
      </c>
      <c r="F57" s="18">
        <v>0.4</v>
      </c>
      <c r="G57" s="18">
        <v>9.8000000000000007</v>
      </c>
      <c r="H57" s="18">
        <v>44.4</v>
      </c>
      <c r="I57" s="18">
        <v>0.03</v>
      </c>
      <c r="J57" s="18">
        <v>10</v>
      </c>
      <c r="K57" s="18">
        <v>5</v>
      </c>
      <c r="L57" s="18">
        <v>0.2</v>
      </c>
      <c r="M57" s="18">
        <v>16</v>
      </c>
      <c r="N57" s="18">
        <v>11</v>
      </c>
      <c r="O57" s="18">
        <v>9</v>
      </c>
      <c r="P57" s="18">
        <v>2.2000000000000002</v>
      </c>
    </row>
    <row r="58" spans="1:16" x14ac:dyDescent="0.2">
      <c r="A58" s="18"/>
      <c r="B58" s="27"/>
      <c r="C58" s="2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9" t="s">
        <v>8</v>
      </c>
      <c r="B59" s="20"/>
      <c r="C59" s="20"/>
      <c r="D59" s="21"/>
      <c r="E59" s="15">
        <f>E47+E49+E51+E53+E55+E57</f>
        <v>16.529999999999998</v>
      </c>
      <c r="F59" s="15">
        <f t="shared" ref="F59:P59" si="1">F47+F49+F51+F53+F55+F57</f>
        <v>20.349999999999994</v>
      </c>
      <c r="G59" s="15">
        <f t="shared" si="1"/>
        <v>82.7</v>
      </c>
      <c r="H59" s="15">
        <f t="shared" si="1"/>
        <v>584.4</v>
      </c>
      <c r="I59" s="15">
        <f t="shared" si="1"/>
        <v>5.31</v>
      </c>
      <c r="J59" s="15">
        <f t="shared" si="1"/>
        <v>16.28</v>
      </c>
      <c r="K59" s="15">
        <f t="shared" si="1"/>
        <v>147.5</v>
      </c>
      <c r="L59" s="15">
        <f t="shared" si="1"/>
        <v>1</v>
      </c>
      <c r="M59" s="15">
        <f t="shared" si="1"/>
        <v>206.70000000000002</v>
      </c>
      <c r="N59" s="15">
        <f t="shared" si="1"/>
        <v>179.7</v>
      </c>
      <c r="O59" s="15">
        <f t="shared" si="1"/>
        <v>160.87</v>
      </c>
      <c r="P59" s="15">
        <f t="shared" si="1"/>
        <v>8.06</v>
      </c>
    </row>
    <row r="60" spans="1:16" x14ac:dyDescent="0.2">
      <c r="A60" s="22"/>
      <c r="B60" s="23"/>
      <c r="C60" s="23"/>
      <c r="D60" s="2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71" spans="1:16" ht="25.5" customHeight="1" x14ac:dyDescent="0.2"/>
    <row r="72" spans="1:16" ht="25.5" customHeight="1" x14ac:dyDescent="0.2"/>
    <row r="73" spans="1:16" ht="25.5" customHeight="1" x14ac:dyDescent="0.2"/>
    <row r="75" spans="1:16" ht="12.75" customHeight="1" x14ac:dyDescent="0.2"/>
    <row r="76" spans="1:16" x14ac:dyDescent="0.2">
      <c r="A76" s="16" t="s">
        <v>36</v>
      </c>
      <c r="B76" s="17"/>
      <c r="C76" s="17"/>
      <c r="D76" s="1"/>
    </row>
    <row r="77" spans="1:16" x14ac:dyDescent="0.2">
      <c r="A77" s="13" t="s">
        <v>35</v>
      </c>
      <c r="B77" s="14"/>
      <c r="C77" s="14"/>
    </row>
    <row r="78" spans="1:16" x14ac:dyDescent="0.2">
      <c r="A78" s="41" t="s">
        <v>25</v>
      </c>
      <c r="B78" s="40" t="s">
        <v>31</v>
      </c>
      <c r="C78" s="40"/>
      <c r="D78" s="40" t="s">
        <v>0</v>
      </c>
      <c r="E78" s="41" t="s">
        <v>26</v>
      </c>
      <c r="F78" s="41"/>
      <c r="G78" s="41"/>
      <c r="H78" s="40" t="s">
        <v>32</v>
      </c>
      <c r="I78" s="41" t="s">
        <v>27</v>
      </c>
      <c r="J78" s="41"/>
      <c r="K78" s="41"/>
      <c r="L78" s="41"/>
      <c r="M78" s="41" t="s">
        <v>33</v>
      </c>
      <c r="N78" s="41"/>
      <c r="O78" s="41"/>
      <c r="P78" s="41"/>
    </row>
    <row r="79" spans="1:16" x14ac:dyDescent="0.2">
      <c r="A79" s="41"/>
      <c r="B79" s="40"/>
      <c r="C79" s="40"/>
      <c r="D79" s="40"/>
      <c r="E79" s="41"/>
      <c r="F79" s="41"/>
      <c r="G79" s="41"/>
      <c r="H79" s="40"/>
      <c r="I79" s="41"/>
      <c r="J79" s="41"/>
      <c r="K79" s="41"/>
      <c r="L79" s="41"/>
      <c r="M79" s="41"/>
      <c r="N79" s="41"/>
      <c r="O79" s="41"/>
      <c r="P79" s="41"/>
    </row>
    <row r="80" spans="1:16" x14ac:dyDescent="0.2">
      <c r="A80" s="41"/>
      <c r="B80" s="40"/>
      <c r="C80" s="40"/>
      <c r="D80" s="40"/>
      <c r="E80" s="3" t="s">
        <v>1</v>
      </c>
      <c r="F80" s="3" t="s">
        <v>2</v>
      </c>
      <c r="G80" s="3" t="s">
        <v>3</v>
      </c>
      <c r="H80" s="40"/>
      <c r="I80" s="3" t="s">
        <v>9</v>
      </c>
      <c r="J80" s="3" t="s">
        <v>10</v>
      </c>
      <c r="K80" s="3" t="s">
        <v>11</v>
      </c>
      <c r="L80" s="3" t="s">
        <v>12</v>
      </c>
      <c r="M80" s="3" t="s">
        <v>4</v>
      </c>
      <c r="N80" s="3" t="s">
        <v>5</v>
      </c>
      <c r="O80" s="3" t="s">
        <v>6</v>
      </c>
      <c r="P80" s="3" t="s">
        <v>7</v>
      </c>
    </row>
    <row r="81" spans="1:16" ht="12.75" customHeight="1" x14ac:dyDescent="0.2">
      <c r="A81" s="18">
        <v>366</v>
      </c>
      <c r="B81" s="37" t="s">
        <v>37</v>
      </c>
      <c r="C81" s="38"/>
      <c r="D81" s="33" t="s">
        <v>44</v>
      </c>
      <c r="E81" s="18">
        <v>18.600000000000001</v>
      </c>
      <c r="F81" s="18">
        <v>31.2</v>
      </c>
      <c r="G81" s="18">
        <v>25.05</v>
      </c>
      <c r="H81" s="18">
        <v>449.55</v>
      </c>
      <c r="I81" s="18">
        <v>7.0000000000000007E-2</v>
      </c>
      <c r="J81" s="18">
        <v>0.45</v>
      </c>
      <c r="K81" s="18">
        <v>300</v>
      </c>
      <c r="L81" s="18">
        <v>2.1</v>
      </c>
      <c r="M81" s="18">
        <v>190.2</v>
      </c>
      <c r="N81" s="18">
        <v>250.95</v>
      </c>
      <c r="O81" s="18">
        <v>30.15</v>
      </c>
      <c r="P81" s="18">
        <v>1.05</v>
      </c>
    </row>
    <row r="82" spans="1:16" ht="28.5" customHeight="1" x14ac:dyDescent="0.2">
      <c r="A82" s="18"/>
      <c r="B82" s="31"/>
      <c r="C82" s="39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t="12.75" customHeight="1" x14ac:dyDescent="0.2">
      <c r="A83" s="18">
        <v>397</v>
      </c>
      <c r="B83" s="37" t="s">
        <v>24</v>
      </c>
      <c r="C83" s="38"/>
      <c r="D83" s="18">
        <v>200</v>
      </c>
      <c r="E83" s="18">
        <v>3.6</v>
      </c>
      <c r="F83" s="18">
        <v>3.6</v>
      </c>
      <c r="G83" s="18">
        <v>22.8</v>
      </c>
      <c r="H83" s="18">
        <v>135</v>
      </c>
      <c r="I83" s="18">
        <v>0.03</v>
      </c>
      <c r="J83" s="18">
        <v>0.52</v>
      </c>
      <c r="K83" s="18">
        <v>18</v>
      </c>
      <c r="L83" s="18">
        <v>0.11</v>
      </c>
      <c r="M83" s="18">
        <v>110.63</v>
      </c>
      <c r="N83" s="18">
        <v>101.09</v>
      </c>
      <c r="O83" s="18">
        <v>26.97</v>
      </c>
      <c r="P83" s="18">
        <v>0.9</v>
      </c>
    </row>
    <row r="84" spans="1:16" x14ac:dyDescent="0.2">
      <c r="A84" s="18"/>
      <c r="B84" s="31"/>
      <c r="C84" s="3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A85" s="18">
        <v>1</v>
      </c>
      <c r="B85" s="25" t="s">
        <v>22</v>
      </c>
      <c r="C85" s="26"/>
      <c r="D85" s="33">
        <v>30</v>
      </c>
      <c r="E85" s="18">
        <v>2.25</v>
      </c>
      <c r="F85" s="18">
        <v>0.87</v>
      </c>
      <c r="G85" s="18">
        <v>15.42</v>
      </c>
      <c r="H85" s="18">
        <v>78.599999999999994</v>
      </c>
      <c r="I85" s="18">
        <v>3.3000000000000002E-2</v>
      </c>
      <c r="J85" s="18"/>
      <c r="K85" s="18"/>
      <c r="L85" s="18">
        <v>0.51</v>
      </c>
      <c r="M85" s="18">
        <v>5.7</v>
      </c>
      <c r="N85" s="18">
        <v>19.5</v>
      </c>
      <c r="O85" s="18">
        <v>3.9</v>
      </c>
      <c r="P85" s="18">
        <v>0.36</v>
      </c>
    </row>
    <row r="86" spans="1:16" x14ac:dyDescent="0.2">
      <c r="A86" s="18"/>
      <c r="B86" s="27"/>
      <c r="C86" s="2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A87" s="18">
        <v>88</v>
      </c>
      <c r="B87" s="25" t="s">
        <v>17</v>
      </c>
      <c r="C87" s="26"/>
      <c r="D87" s="18">
        <v>100</v>
      </c>
      <c r="E87" s="18">
        <v>0.4</v>
      </c>
      <c r="F87" s="18">
        <v>0.4</v>
      </c>
      <c r="G87" s="18">
        <v>9.8000000000000007</v>
      </c>
      <c r="H87" s="18">
        <v>44.4</v>
      </c>
      <c r="I87" s="18">
        <v>0.03</v>
      </c>
      <c r="J87" s="18">
        <v>10</v>
      </c>
      <c r="K87" s="18">
        <v>5</v>
      </c>
      <c r="L87" s="18">
        <v>0.2</v>
      </c>
      <c r="M87" s="18">
        <v>16</v>
      </c>
      <c r="N87" s="18">
        <v>11</v>
      </c>
      <c r="O87" s="18">
        <v>9</v>
      </c>
      <c r="P87" s="18">
        <v>2.2000000000000002</v>
      </c>
    </row>
    <row r="88" spans="1:16" x14ac:dyDescent="0.2">
      <c r="A88" s="18"/>
      <c r="B88" s="27"/>
      <c r="C88" s="2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A89" s="18"/>
      <c r="B89" s="25"/>
      <c r="C89" s="34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A90" s="18"/>
      <c r="B90" s="27"/>
      <c r="C90" s="35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A91" s="18"/>
      <c r="B91" s="37"/>
      <c r="C91" s="30"/>
      <c r="D91" s="4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A92" s="18"/>
      <c r="B92" s="31"/>
      <c r="C92" s="32"/>
      <c r="D92" s="4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A93" s="18"/>
      <c r="B93" s="25"/>
      <c r="C93" s="34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A94" s="18"/>
      <c r="B94" s="27"/>
      <c r="C94" s="35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A95" s="19" t="s">
        <v>8</v>
      </c>
      <c r="B95" s="20"/>
      <c r="C95" s="20"/>
      <c r="D95" s="21"/>
      <c r="E95" s="15">
        <f>E81+E83+E85+E87+E89+E91+E93</f>
        <v>24.85</v>
      </c>
      <c r="F95" s="15">
        <f t="shared" ref="F95:P95" si="2">F81+F83+F85+F87+F89+F91+F93</f>
        <v>36.069999999999993</v>
      </c>
      <c r="G95" s="15">
        <f t="shared" si="2"/>
        <v>73.070000000000007</v>
      </c>
      <c r="H95" s="15">
        <f>H81+H83+H85+H87+H89+H91+H93</f>
        <v>707.55</v>
      </c>
      <c r="I95" s="15">
        <f t="shared" si="2"/>
        <v>0.16300000000000001</v>
      </c>
      <c r="J95" s="15">
        <f t="shared" si="2"/>
        <v>10.97</v>
      </c>
      <c r="K95" s="15">
        <f t="shared" si="2"/>
        <v>323</v>
      </c>
      <c r="L95" s="15">
        <f t="shared" si="2"/>
        <v>2.92</v>
      </c>
      <c r="M95" s="15">
        <f t="shared" si="2"/>
        <v>322.52999999999997</v>
      </c>
      <c r="N95" s="15">
        <f t="shared" si="2"/>
        <v>382.53999999999996</v>
      </c>
      <c r="O95" s="15">
        <f t="shared" si="2"/>
        <v>70.02</v>
      </c>
      <c r="P95" s="15">
        <f t="shared" si="2"/>
        <v>4.51</v>
      </c>
    </row>
    <row r="96" spans="1:16" x14ac:dyDescent="0.2">
      <c r="A96" s="22"/>
      <c r="B96" s="23"/>
      <c r="C96" s="23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9" spans="1:16" ht="148.5" customHeight="1" x14ac:dyDescent="0.2"/>
    <row r="103" spans="1:16" hidden="1" x14ac:dyDescent="0.2"/>
    <row r="104" spans="1:16" x14ac:dyDescent="0.2">
      <c r="A104" s="2" t="s">
        <v>40</v>
      </c>
      <c r="B104" s="1"/>
      <c r="C104" s="1"/>
      <c r="D104" s="1"/>
    </row>
    <row r="105" spans="1:16" x14ac:dyDescent="0.2">
      <c r="A105" s="13" t="s">
        <v>35</v>
      </c>
      <c r="B105" s="14"/>
      <c r="C105" s="14"/>
    </row>
    <row r="106" spans="1:16" x14ac:dyDescent="0.2">
      <c r="A106" s="41" t="s">
        <v>25</v>
      </c>
      <c r="B106" s="40" t="s">
        <v>31</v>
      </c>
      <c r="C106" s="40"/>
      <c r="D106" s="40" t="s">
        <v>0</v>
      </c>
      <c r="E106" s="41" t="s">
        <v>26</v>
      </c>
      <c r="F106" s="41"/>
      <c r="G106" s="41"/>
      <c r="H106" s="40" t="s">
        <v>32</v>
      </c>
      <c r="I106" s="41" t="s">
        <v>27</v>
      </c>
      <c r="J106" s="41"/>
      <c r="K106" s="41"/>
      <c r="L106" s="41"/>
      <c r="M106" s="41" t="s">
        <v>33</v>
      </c>
      <c r="N106" s="41"/>
      <c r="O106" s="41"/>
      <c r="P106" s="41"/>
    </row>
    <row r="107" spans="1:16" x14ac:dyDescent="0.2">
      <c r="A107" s="41"/>
      <c r="B107" s="40"/>
      <c r="C107" s="40"/>
      <c r="D107" s="40"/>
      <c r="E107" s="41"/>
      <c r="F107" s="41"/>
      <c r="G107" s="41"/>
      <c r="H107" s="40"/>
      <c r="I107" s="41"/>
      <c r="J107" s="41"/>
      <c r="K107" s="41"/>
      <c r="L107" s="41"/>
      <c r="M107" s="41"/>
      <c r="N107" s="41"/>
      <c r="O107" s="41"/>
      <c r="P107" s="41"/>
    </row>
    <row r="108" spans="1:16" x14ac:dyDescent="0.2">
      <c r="A108" s="41"/>
      <c r="B108" s="40"/>
      <c r="C108" s="40"/>
      <c r="D108" s="40"/>
      <c r="E108" s="3" t="s">
        <v>1</v>
      </c>
      <c r="F108" s="3" t="s">
        <v>2</v>
      </c>
      <c r="G108" s="3" t="s">
        <v>3</v>
      </c>
      <c r="H108" s="40"/>
      <c r="I108" s="3" t="s">
        <v>9</v>
      </c>
      <c r="J108" s="3" t="s">
        <v>10</v>
      </c>
      <c r="K108" s="3" t="s">
        <v>11</v>
      </c>
      <c r="L108" s="3" t="s">
        <v>12</v>
      </c>
      <c r="M108" s="3" t="s">
        <v>4</v>
      </c>
      <c r="N108" s="3" t="s">
        <v>5</v>
      </c>
      <c r="O108" s="3" t="s">
        <v>6</v>
      </c>
      <c r="P108" s="3" t="s">
        <v>7</v>
      </c>
    </row>
    <row r="109" spans="1:16" ht="12.75" customHeight="1" x14ac:dyDescent="0.2">
      <c r="A109" s="18">
        <v>71</v>
      </c>
      <c r="B109" s="37" t="s">
        <v>39</v>
      </c>
      <c r="C109" s="38"/>
      <c r="D109" s="18">
        <v>60</v>
      </c>
      <c r="E109" s="18">
        <v>1.2</v>
      </c>
      <c r="F109" s="18">
        <v>0.48</v>
      </c>
      <c r="G109" s="18">
        <v>2.76</v>
      </c>
      <c r="H109" s="18">
        <v>25.2</v>
      </c>
      <c r="I109" s="18">
        <v>0</v>
      </c>
      <c r="J109" s="18">
        <v>6</v>
      </c>
      <c r="K109" s="18">
        <v>0</v>
      </c>
      <c r="L109" s="18">
        <v>0</v>
      </c>
      <c r="M109" s="18">
        <v>13.8</v>
      </c>
      <c r="N109" s="18">
        <v>0</v>
      </c>
      <c r="O109" s="18">
        <v>8.4</v>
      </c>
      <c r="P109" s="18">
        <v>0.36</v>
      </c>
    </row>
    <row r="110" spans="1:16" x14ac:dyDescent="0.2">
      <c r="A110" s="18"/>
      <c r="B110" s="31"/>
      <c r="C110" s="39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12.75" customHeight="1" x14ac:dyDescent="0.2">
      <c r="A111" s="18">
        <v>285</v>
      </c>
      <c r="B111" s="29" t="s">
        <v>48</v>
      </c>
      <c r="C111" s="38"/>
      <c r="D111" s="18" t="s">
        <v>49</v>
      </c>
      <c r="E111" s="18">
        <v>32.299999999999997</v>
      </c>
      <c r="F111" s="18">
        <v>38.700000000000003</v>
      </c>
      <c r="G111" s="18">
        <v>33.200000000000003</v>
      </c>
      <c r="H111" s="18">
        <v>614.4</v>
      </c>
      <c r="I111" s="18">
        <v>0.23</v>
      </c>
      <c r="J111" s="18">
        <v>2.2000000000000002</v>
      </c>
      <c r="K111" s="18">
        <v>0</v>
      </c>
      <c r="L111" s="18">
        <v>0</v>
      </c>
      <c r="M111" s="18">
        <v>44.5</v>
      </c>
      <c r="N111" s="18">
        <v>255</v>
      </c>
      <c r="O111" s="18">
        <v>60.7</v>
      </c>
      <c r="P111" s="18">
        <v>2.8</v>
      </c>
    </row>
    <row r="112" spans="1:16" x14ac:dyDescent="0.2">
      <c r="A112" s="18"/>
      <c r="B112" s="31"/>
      <c r="C112" s="3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7" x14ac:dyDescent="0.2">
      <c r="A113" s="18">
        <v>1</v>
      </c>
      <c r="B113" s="25" t="s">
        <v>13</v>
      </c>
      <c r="C113" s="34"/>
      <c r="D113" s="18">
        <v>30</v>
      </c>
      <c r="E113" s="18">
        <v>0.06</v>
      </c>
      <c r="F113" s="18">
        <v>0.36</v>
      </c>
      <c r="G113" s="18">
        <v>10.02</v>
      </c>
      <c r="H113" s="18">
        <v>52.2</v>
      </c>
      <c r="I113" s="18">
        <v>0</v>
      </c>
      <c r="J113" s="18">
        <v>0</v>
      </c>
      <c r="K113" s="18">
        <v>0</v>
      </c>
      <c r="L113" s="18">
        <v>0</v>
      </c>
      <c r="M113" s="18">
        <v>10.5</v>
      </c>
      <c r="N113" s="18">
        <v>47.4</v>
      </c>
      <c r="O113" s="18">
        <v>14.1</v>
      </c>
      <c r="P113" s="18">
        <v>1.17</v>
      </c>
    </row>
    <row r="114" spans="1:17" x14ac:dyDescent="0.2">
      <c r="A114" s="18"/>
      <c r="B114" s="27"/>
      <c r="C114" s="35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7" x14ac:dyDescent="0.2">
      <c r="A115" s="18">
        <v>692</v>
      </c>
      <c r="B115" s="25" t="s">
        <v>20</v>
      </c>
      <c r="C115" s="34"/>
      <c r="D115" s="42">
        <v>200</v>
      </c>
      <c r="E115" s="42">
        <v>2.5</v>
      </c>
      <c r="F115" s="42">
        <v>1.8</v>
      </c>
      <c r="G115" s="42">
        <v>20.3</v>
      </c>
      <c r="H115" s="42">
        <v>100</v>
      </c>
      <c r="I115" s="42">
        <v>0.01</v>
      </c>
      <c r="J115" s="42">
        <v>0.26</v>
      </c>
      <c r="K115" s="42">
        <v>9</v>
      </c>
      <c r="L115" s="42">
        <v>0.05</v>
      </c>
      <c r="M115" s="42">
        <v>53.33</v>
      </c>
      <c r="N115" s="42">
        <v>39.15</v>
      </c>
      <c r="O115" s="42">
        <v>6.09</v>
      </c>
      <c r="P115" s="18">
        <v>0.1</v>
      </c>
      <c r="Q115" s="53"/>
    </row>
    <row r="116" spans="1:17" x14ac:dyDescent="0.2">
      <c r="A116" s="18"/>
      <c r="B116" s="27"/>
      <c r="C116" s="35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18"/>
      <c r="Q116" s="53"/>
    </row>
    <row r="117" spans="1:17" ht="12.75" customHeight="1" x14ac:dyDescent="0.2">
      <c r="A117" s="18">
        <v>3</v>
      </c>
      <c r="B117" s="29" t="s">
        <v>16</v>
      </c>
      <c r="C117" s="30"/>
      <c r="D117" s="33" t="s">
        <v>46</v>
      </c>
      <c r="E117" s="18">
        <v>6.52</v>
      </c>
      <c r="F117" s="18">
        <v>9.1999999999999993</v>
      </c>
      <c r="G117" s="18">
        <v>20.62</v>
      </c>
      <c r="H117" s="18">
        <v>192.4</v>
      </c>
      <c r="I117" s="18">
        <v>0.05</v>
      </c>
      <c r="J117" s="18">
        <v>0.1</v>
      </c>
      <c r="K117" s="18">
        <v>22.5</v>
      </c>
      <c r="L117" s="18">
        <v>0.8</v>
      </c>
      <c r="M117" s="18">
        <v>140.80000000000001</v>
      </c>
      <c r="N117" s="18">
        <v>102.5</v>
      </c>
      <c r="O117" s="18">
        <v>10.47</v>
      </c>
      <c r="P117" s="18">
        <v>0.64</v>
      </c>
    </row>
    <row r="118" spans="1:17" x14ac:dyDescent="0.2">
      <c r="A118" s="18"/>
      <c r="B118" s="31"/>
      <c r="C118" s="32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7" x14ac:dyDescent="0.2">
      <c r="A119" s="18"/>
      <c r="B119" s="25"/>
      <c r="C119" s="26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7" x14ac:dyDescent="0.2">
      <c r="A120" s="18"/>
      <c r="B120" s="27"/>
      <c r="C120" s="2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7" x14ac:dyDescent="0.2">
      <c r="A121" s="18"/>
      <c r="B121" s="37"/>
      <c r="C121" s="30"/>
      <c r="D121" s="4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7" x14ac:dyDescent="0.2">
      <c r="A122" s="18"/>
      <c r="B122" s="31"/>
      <c r="C122" s="32"/>
      <c r="D122" s="4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7" x14ac:dyDescent="0.2">
      <c r="A123" s="18"/>
      <c r="B123" s="25"/>
      <c r="C123" s="3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7" x14ac:dyDescent="0.2">
      <c r="A124" s="18"/>
      <c r="B124" s="27"/>
      <c r="C124" s="35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7" x14ac:dyDescent="0.2">
      <c r="A125" s="19" t="s">
        <v>8</v>
      </c>
      <c r="B125" s="20"/>
      <c r="C125" s="20"/>
      <c r="D125" s="21"/>
      <c r="E125" s="15">
        <f>E109+E111+E113+E117+E119+E121+E123+E115</f>
        <v>42.58</v>
      </c>
      <c r="F125" s="15">
        <f t="shared" ref="F125:P125" si="3">F109+F111+F113+F117+F119+F121+F123+F115</f>
        <v>50.539999999999992</v>
      </c>
      <c r="G125" s="15">
        <f t="shared" si="3"/>
        <v>86.9</v>
      </c>
      <c r="H125" s="15">
        <f t="shared" si="3"/>
        <v>984.2</v>
      </c>
      <c r="I125" s="15">
        <f t="shared" si="3"/>
        <v>0.29000000000000004</v>
      </c>
      <c r="J125" s="15">
        <f t="shared" si="3"/>
        <v>8.5599999999999987</v>
      </c>
      <c r="K125" s="15">
        <f t="shared" si="3"/>
        <v>31.5</v>
      </c>
      <c r="L125" s="15">
        <f t="shared" si="3"/>
        <v>0.85000000000000009</v>
      </c>
      <c r="M125" s="15">
        <f t="shared" si="3"/>
        <v>262.93</v>
      </c>
      <c r="N125" s="15">
        <f t="shared" si="3"/>
        <v>444.04999999999995</v>
      </c>
      <c r="O125" s="15">
        <f t="shared" si="3"/>
        <v>99.76</v>
      </c>
      <c r="P125" s="15">
        <f t="shared" si="3"/>
        <v>5.0699999999999994</v>
      </c>
    </row>
    <row r="126" spans="1:17" x14ac:dyDescent="0.2">
      <c r="A126" s="22"/>
      <c r="B126" s="23"/>
      <c r="C126" s="23"/>
      <c r="D126" s="2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43" ht="1.5" customHeight="1" x14ac:dyDescent="0.2"/>
    <row r="144" hidden="1" x14ac:dyDescent="0.2"/>
    <row r="145" spans="1:16" x14ac:dyDescent="0.2">
      <c r="A145" s="16" t="s">
        <v>41</v>
      </c>
      <c r="B145" s="17"/>
      <c r="C145" s="17"/>
      <c r="D145" s="1"/>
    </row>
    <row r="146" spans="1:16" x14ac:dyDescent="0.2">
      <c r="A146" s="13" t="s">
        <v>35</v>
      </c>
      <c r="B146" s="14"/>
      <c r="C146" s="14"/>
    </row>
    <row r="147" spans="1:16" x14ac:dyDescent="0.2">
      <c r="A147" s="41" t="s">
        <v>25</v>
      </c>
      <c r="B147" s="40" t="s">
        <v>31</v>
      </c>
      <c r="C147" s="40"/>
      <c r="D147" s="40" t="s">
        <v>0</v>
      </c>
      <c r="E147" s="41" t="s">
        <v>26</v>
      </c>
      <c r="F147" s="41"/>
      <c r="G147" s="41"/>
      <c r="H147" s="40" t="s">
        <v>32</v>
      </c>
      <c r="I147" s="41" t="s">
        <v>27</v>
      </c>
      <c r="J147" s="41"/>
      <c r="K147" s="41"/>
      <c r="L147" s="41"/>
      <c r="M147" s="41" t="s">
        <v>33</v>
      </c>
      <c r="N147" s="41"/>
      <c r="O147" s="41"/>
      <c r="P147" s="41"/>
    </row>
    <row r="148" spans="1:16" x14ac:dyDescent="0.2">
      <c r="A148" s="41"/>
      <c r="B148" s="40"/>
      <c r="C148" s="40"/>
      <c r="D148" s="40"/>
      <c r="E148" s="41"/>
      <c r="F148" s="41"/>
      <c r="G148" s="41"/>
      <c r="H148" s="40"/>
      <c r="I148" s="41"/>
      <c r="J148" s="41"/>
      <c r="K148" s="41"/>
      <c r="L148" s="41"/>
      <c r="M148" s="41"/>
      <c r="N148" s="41"/>
      <c r="O148" s="41"/>
      <c r="P148" s="41"/>
    </row>
    <row r="149" spans="1:16" x14ac:dyDescent="0.2">
      <c r="A149" s="41"/>
      <c r="B149" s="40"/>
      <c r="C149" s="40"/>
      <c r="D149" s="40"/>
      <c r="E149" s="3" t="s">
        <v>1</v>
      </c>
      <c r="F149" s="3" t="s">
        <v>2</v>
      </c>
      <c r="G149" s="3" t="s">
        <v>3</v>
      </c>
      <c r="H149" s="40"/>
      <c r="I149" s="3" t="s">
        <v>9</v>
      </c>
      <c r="J149" s="3" t="s">
        <v>10</v>
      </c>
      <c r="K149" s="3" t="s">
        <v>11</v>
      </c>
      <c r="L149" s="3" t="s">
        <v>12</v>
      </c>
      <c r="M149" s="3" t="s">
        <v>4</v>
      </c>
      <c r="N149" s="3" t="s">
        <v>5</v>
      </c>
      <c r="O149" s="3" t="s">
        <v>6</v>
      </c>
      <c r="P149" s="3" t="s">
        <v>7</v>
      </c>
    </row>
    <row r="150" spans="1:16" ht="12.75" customHeight="1" x14ac:dyDescent="0.2">
      <c r="A150" s="18">
        <v>71</v>
      </c>
      <c r="B150" s="37" t="s">
        <v>39</v>
      </c>
      <c r="C150" s="38"/>
      <c r="D150" s="18">
        <v>60</v>
      </c>
      <c r="E150" s="18">
        <v>1.2</v>
      </c>
      <c r="F150" s="18">
        <v>0.48</v>
      </c>
      <c r="G150" s="18">
        <v>2.76</v>
      </c>
      <c r="H150" s="18">
        <v>25.2</v>
      </c>
      <c r="I150" s="18">
        <v>0</v>
      </c>
      <c r="J150" s="18">
        <v>6</v>
      </c>
      <c r="K150" s="18">
        <v>0</v>
      </c>
      <c r="L150" s="18">
        <v>0</v>
      </c>
      <c r="M150" s="18">
        <v>13.8</v>
      </c>
      <c r="N150" s="18">
        <v>0</v>
      </c>
      <c r="O150" s="18">
        <v>8.4</v>
      </c>
      <c r="P150" s="18">
        <v>0.36</v>
      </c>
    </row>
    <row r="151" spans="1:16" x14ac:dyDescent="0.2">
      <c r="A151" s="18"/>
      <c r="B151" s="31"/>
      <c r="C151" s="39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t="12.75" customHeight="1" x14ac:dyDescent="0.2">
      <c r="A152" s="18">
        <v>277</v>
      </c>
      <c r="B152" s="37" t="s">
        <v>50</v>
      </c>
      <c r="C152" s="38"/>
      <c r="D152" s="18" t="s">
        <v>51</v>
      </c>
      <c r="E152" s="18">
        <v>29.8</v>
      </c>
      <c r="F152" s="18">
        <v>26.4</v>
      </c>
      <c r="G152" s="18">
        <v>9.1999999999999993</v>
      </c>
      <c r="H152" s="18">
        <v>391.2</v>
      </c>
      <c r="I152" s="18">
        <v>0.12</v>
      </c>
      <c r="J152" s="18">
        <v>9.1</v>
      </c>
      <c r="K152" s="18">
        <v>0</v>
      </c>
      <c r="L152" s="18">
        <v>0</v>
      </c>
      <c r="M152" s="18">
        <v>27.1</v>
      </c>
      <c r="N152" s="18">
        <v>307.60000000000002</v>
      </c>
      <c r="O152" s="18">
        <v>45.9</v>
      </c>
      <c r="P152" s="18">
        <v>3.9</v>
      </c>
    </row>
    <row r="153" spans="1:16" x14ac:dyDescent="0.2">
      <c r="A153" s="18"/>
      <c r="B153" s="31"/>
      <c r="C153" s="39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x14ac:dyDescent="0.2">
      <c r="A154" s="18">
        <v>297</v>
      </c>
      <c r="B154" s="37" t="s">
        <v>52</v>
      </c>
      <c r="C154" s="26"/>
      <c r="D154" s="18">
        <v>150</v>
      </c>
      <c r="E154" s="18">
        <v>5.44</v>
      </c>
      <c r="F154" s="18">
        <v>7.65</v>
      </c>
      <c r="G154" s="18">
        <v>25.73</v>
      </c>
      <c r="H154" s="18">
        <v>187.75</v>
      </c>
      <c r="I154" s="18">
        <v>0.15</v>
      </c>
      <c r="J154" s="18">
        <v>0</v>
      </c>
      <c r="K154" s="18">
        <v>30</v>
      </c>
      <c r="L154" s="18">
        <v>2.61</v>
      </c>
      <c r="M154" s="18">
        <v>14.04</v>
      </c>
      <c r="N154" s="18">
        <v>124.6</v>
      </c>
      <c r="O154" s="18">
        <v>84.17</v>
      </c>
      <c r="P154" s="18">
        <v>2.86</v>
      </c>
    </row>
    <row r="155" spans="1:16" x14ac:dyDescent="0.2">
      <c r="A155" s="18"/>
      <c r="B155" s="27"/>
      <c r="C155" s="2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x14ac:dyDescent="0.2">
      <c r="A156" s="18">
        <v>1</v>
      </c>
      <c r="B156" s="25" t="s">
        <v>13</v>
      </c>
      <c r="C156" s="34"/>
      <c r="D156" s="18">
        <v>30</v>
      </c>
      <c r="E156" s="18">
        <v>0.06</v>
      </c>
      <c r="F156" s="18">
        <v>0.36</v>
      </c>
      <c r="G156" s="18">
        <v>10.02</v>
      </c>
      <c r="H156" s="18">
        <v>52.2</v>
      </c>
      <c r="I156" s="18">
        <v>0</v>
      </c>
      <c r="J156" s="18">
        <v>0</v>
      </c>
      <c r="K156" s="18">
        <v>0</v>
      </c>
      <c r="L156" s="18">
        <v>0</v>
      </c>
      <c r="M156" s="18">
        <v>10.5</v>
      </c>
      <c r="N156" s="18">
        <v>47.4</v>
      </c>
      <c r="O156" s="18">
        <v>14.1</v>
      </c>
      <c r="P156" s="18">
        <v>1.17</v>
      </c>
    </row>
    <row r="157" spans="1:16" x14ac:dyDescent="0.2">
      <c r="A157" s="18"/>
      <c r="B157" s="27"/>
      <c r="C157" s="35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2">
      <c r="A158" s="18">
        <v>686</v>
      </c>
      <c r="B158" s="25" t="s">
        <v>23</v>
      </c>
      <c r="C158" s="26"/>
      <c r="D158" s="18">
        <v>200</v>
      </c>
      <c r="E158" s="18">
        <v>0.4</v>
      </c>
      <c r="F158" s="18">
        <v>0.1</v>
      </c>
      <c r="G158" s="18">
        <v>21.2</v>
      </c>
      <c r="H158" s="18">
        <v>82.2</v>
      </c>
      <c r="I158" s="18">
        <v>6.0000000000000001E-3</v>
      </c>
      <c r="J158" s="18">
        <v>5.6</v>
      </c>
      <c r="K158" s="18">
        <v>2</v>
      </c>
      <c r="L158" s="18">
        <v>0.06</v>
      </c>
      <c r="M158" s="18">
        <v>14.4</v>
      </c>
      <c r="N158" s="18">
        <v>17.2</v>
      </c>
      <c r="O158" s="18">
        <v>9.1999999999999993</v>
      </c>
      <c r="P158" s="18">
        <v>1.6</v>
      </c>
    </row>
    <row r="159" spans="1:16" x14ac:dyDescent="0.2">
      <c r="A159" s="18"/>
      <c r="B159" s="27"/>
      <c r="C159" s="2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2.75" customHeight="1" x14ac:dyDescent="0.2">
      <c r="A160" s="18">
        <v>3</v>
      </c>
      <c r="B160" s="29" t="s">
        <v>16</v>
      </c>
      <c r="C160" s="30"/>
      <c r="D160" s="33" t="s">
        <v>46</v>
      </c>
      <c r="E160" s="18">
        <v>6.52</v>
      </c>
      <c r="F160" s="18">
        <v>9.1999999999999993</v>
      </c>
      <c r="G160" s="18">
        <v>20.62</v>
      </c>
      <c r="H160" s="18">
        <v>192.4</v>
      </c>
      <c r="I160" s="18">
        <v>0.05</v>
      </c>
      <c r="J160" s="18">
        <v>0.1</v>
      </c>
      <c r="K160" s="18">
        <v>22.5</v>
      </c>
      <c r="L160" s="18">
        <v>0.8</v>
      </c>
      <c r="M160" s="18">
        <v>140.80000000000001</v>
      </c>
      <c r="N160" s="18">
        <v>102.5</v>
      </c>
      <c r="O160" s="18">
        <v>10.47</v>
      </c>
      <c r="P160" s="18">
        <v>0.64</v>
      </c>
    </row>
    <row r="161" spans="1:16" x14ac:dyDescent="0.2">
      <c r="A161" s="18"/>
      <c r="B161" s="31"/>
      <c r="C161" s="3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x14ac:dyDescent="0.2">
      <c r="A162" s="42">
        <v>88</v>
      </c>
      <c r="B162" s="25" t="s">
        <v>17</v>
      </c>
      <c r="C162" s="26"/>
      <c r="D162" s="18">
        <v>100</v>
      </c>
      <c r="E162" s="18">
        <v>0.4</v>
      </c>
      <c r="F162" s="18">
        <v>0.4</v>
      </c>
      <c r="G162" s="18">
        <v>9.8000000000000007</v>
      </c>
      <c r="H162" s="18">
        <v>44.4</v>
      </c>
      <c r="I162" s="18">
        <v>0.03</v>
      </c>
      <c r="J162" s="18">
        <v>10</v>
      </c>
      <c r="K162" s="18">
        <v>5</v>
      </c>
      <c r="L162" s="18">
        <v>0.2</v>
      </c>
      <c r="M162" s="18">
        <v>16</v>
      </c>
      <c r="N162" s="18">
        <v>11</v>
      </c>
      <c r="O162" s="18">
        <v>9</v>
      </c>
      <c r="P162" s="18">
        <v>2.2000000000000002</v>
      </c>
    </row>
    <row r="163" spans="1:16" x14ac:dyDescent="0.2">
      <c r="A163" s="43"/>
      <c r="B163" s="27"/>
      <c r="C163" s="2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x14ac:dyDescent="0.2">
      <c r="A164" s="19" t="s">
        <v>8</v>
      </c>
      <c r="B164" s="20"/>
      <c r="C164" s="20"/>
      <c r="D164" s="21"/>
      <c r="E164" s="15">
        <f>E150+E152+E154+E156+E158+E160+E162</f>
        <v>43.82</v>
      </c>
      <c r="F164" s="15">
        <f t="shared" ref="F164:P164" si="4">F150+F152+F154+F156+F158+F160+F162</f>
        <v>44.589999999999996</v>
      </c>
      <c r="G164" s="15">
        <f t="shared" si="4"/>
        <v>99.33</v>
      </c>
      <c r="H164" s="15">
        <f>H150+H152+H154+H156+H158+H160+H162</f>
        <v>975.35</v>
      </c>
      <c r="I164" s="15">
        <f t="shared" si="4"/>
        <v>0.35599999999999998</v>
      </c>
      <c r="J164" s="15">
        <f t="shared" si="4"/>
        <v>30.8</v>
      </c>
      <c r="K164" s="15">
        <f t="shared" si="4"/>
        <v>59.5</v>
      </c>
      <c r="L164" s="15">
        <f t="shared" si="4"/>
        <v>3.67</v>
      </c>
      <c r="M164" s="15">
        <f t="shared" si="4"/>
        <v>236.64000000000001</v>
      </c>
      <c r="N164" s="15">
        <f t="shared" si="4"/>
        <v>610.29999999999995</v>
      </c>
      <c r="O164" s="15">
        <f t="shared" si="4"/>
        <v>181.23999999999998</v>
      </c>
      <c r="P164" s="15">
        <f t="shared" si="4"/>
        <v>12.73</v>
      </c>
    </row>
    <row r="165" spans="1:16" x14ac:dyDescent="0.2">
      <c r="A165" s="22"/>
      <c r="B165" s="23"/>
      <c r="C165" s="23"/>
      <c r="D165" s="2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84" spans="1:16" x14ac:dyDescent="0.2">
      <c r="A184" s="45" t="s">
        <v>34</v>
      </c>
      <c r="B184" s="46"/>
      <c r="C184" s="46"/>
      <c r="D184" s="1"/>
    </row>
    <row r="185" spans="1:16" x14ac:dyDescent="0.2">
      <c r="A185" s="13" t="s">
        <v>42</v>
      </c>
      <c r="B185" s="14"/>
      <c r="C185" s="14"/>
    </row>
    <row r="186" spans="1:16" x14ac:dyDescent="0.2">
      <c r="A186" s="41" t="s">
        <v>25</v>
      </c>
      <c r="B186" s="40" t="s">
        <v>31</v>
      </c>
      <c r="C186" s="40"/>
      <c r="D186" s="40" t="s">
        <v>0</v>
      </c>
      <c r="E186" s="41" t="s">
        <v>26</v>
      </c>
      <c r="F186" s="41"/>
      <c r="G186" s="41"/>
      <c r="H186" s="40" t="s">
        <v>32</v>
      </c>
      <c r="I186" s="41" t="s">
        <v>27</v>
      </c>
      <c r="J186" s="41"/>
      <c r="K186" s="41"/>
      <c r="L186" s="41"/>
      <c r="M186" s="41" t="s">
        <v>33</v>
      </c>
      <c r="N186" s="41"/>
      <c r="O186" s="41"/>
      <c r="P186" s="41"/>
    </row>
    <row r="187" spans="1:16" x14ac:dyDescent="0.2">
      <c r="A187" s="41"/>
      <c r="B187" s="40"/>
      <c r="C187" s="40"/>
      <c r="D187" s="40"/>
      <c r="E187" s="41"/>
      <c r="F187" s="41"/>
      <c r="G187" s="41"/>
      <c r="H187" s="40"/>
      <c r="I187" s="41"/>
      <c r="J187" s="41"/>
      <c r="K187" s="41"/>
      <c r="L187" s="41"/>
      <c r="M187" s="41"/>
      <c r="N187" s="41"/>
      <c r="O187" s="41"/>
      <c r="P187" s="41"/>
    </row>
    <row r="188" spans="1:16" x14ac:dyDescent="0.2">
      <c r="A188" s="41"/>
      <c r="B188" s="40"/>
      <c r="C188" s="40"/>
      <c r="D188" s="40"/>
      <c r="E188" s="3" t="s">
        <v>1</v>
      </c>
      <c r="F188" s="3" t="s">
        <v>2</v>
      </c>
      <c r="G188" s="3" t="s">
        <v>3</v>
      </c>
      <c r="H188" s="40"/>
      <c r="I188" s="3" t="s">
        <v>9</v>
      </c>
      <c r="J188" s="3" t="s">
        <v>10</v>
      </c>
      <c r="K188" s="3" t="s">
        <v>11</v>
      </c>
      <c r="L188" s="3" t="s">
        <v>12</v>
      </c>
      <c r="M188" s="3" t="s">
        <v>4</v>
      </c>
      <c r="N188" s="3" t="s">
        <v>5</v>
      </c>
      <c r="O188" s="3" t="s">
        <v>6</v>
      </c>
      <c r="P188" s="3" t="s">
        <v>7</v>
      </c>
    </row>
    <row r="189" spans="1:16" ht="12.75" customHeight="1" x14ac:dyDescent="0.2">
      <c r="A189" s="18">
        <v>71</v>
      </c>
      <c r="B189" s="37" t="s">
        <v>39</v>
      </c>
      <c r="C189" s="38"/>
      <c r="D189" s="18">
        <v>60</v>
      </c>
      <c r="E189" s="18">
        <v>1.2</v>
      </c>
      <c r="F189" s="18">
        <v>0.48</v>
      </c>
      <c r="G189" s="18">
        <v>2.76</v>
      </c>
      <c r="H189" s="18">
        <v>25.2</v>
      </c>
      <c r="I189" s="18">
        <v>0</v>
      </c>
      <c r="J189" s="18">
        <v>6</v>
      </c>
      <c r="K189" s="18">
        <v>0</v>
      </c>
      <c r="L189" s="18">
        <v>0</v>
      </c>
      <c r="M189" s="18">
        <v>13.8</v>
      </c>
      <c r="N189" s="18">
        <v>0</v>
      </c>
      <c r="O189" s="18">
        <v>8.4</v>
      </c>
      <c r="P189" s="18">
        <v>0.36</v>
      </c>
    </row>
    <row r="190" spans="1:16" x14ac:dyDescent="0.2">
      <c r="A190" s="18"/>
      <c r="B190" s="31"/>
      <c r="C190" s="39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t="12.75" customHeight="1" x14ac:dyDescent="0.2">
      <c r="A191" s="18">
        <v>487</v>
      </c>
      <c r="B191" s="37" t="s">
        <v>53</v>
      </c>
      <c r="C191" s="38"/>
      <c r="D191" s="18">
        <v>90</v>
      </c>
      <c r="E191" s="18">
        <v>15.4</v>
      </c>
      <c r="F191" s="18">
        <v>14.1</v>
      </c>
      <c r="G191" s="18">
        <v>6.4</v>
      </c>
      <c r="H191" s="18">
        <v>227.6</v>
      </c>
      <c r="I191" s="18">
        <v>6.4000000000000001E-2</v>
      </c>
      <c r="J191" s="18">
        <v>5.8</v>
      </c>
      <c r="K191" s="18">
        <v>47.6</v>
      </c>
      <c r="L191" s="18">
        <v>1.2999999999999999E-2</v>
      </c>
      <c r="M191" s="18">
        <v>21.9</v>
      </c>
      <c r="N191" s="18">
        <v>23.1</v>
      </c>
      <c r="O191" s="18">
        <v>21.9</v>
      </c>
      <c r="P191" s="18">
        <v>1.3</v>
      </c>
    </row>
    <row r="192" spans="1:16" x14ac:dyDescent="0.2">
      <c r="A192" s="18"/>
      <c r="B192" s="31"/>
      <c r="C192" s="39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2.75" customHeight="1" x14ac:dyDescent="0.2">
      <c r="A193" s="18">
        <v>520</v>
      </c>
      <c r="B193" s="29" t="s">
        <v>18</v>
      </c>
      <c r="C193" s="38"/>
      <c r="D193" s="18">
        <v>150</v>
      </c>
      <c r="E193" s="18">
        <v>3.15</v>
      </c>
      <c r="F193" s="18">
        <v>6.9</v>
      </c>
      <c r="G193" s="18">
        <v>12.7</v>
      </c>
      <c r="H193" s="18">
        <v>122.5</v>
      </c>
      <c r="I193" s="18">
        <v>0.12</v>
      </c>
      <c r="J193" s="18">
        <v>13.2</v>
      </c>
      <c r="K193" s="18">
        <v>30</v>
      </c>
      <c r="L193" s="18">
        <v>2.25</v>
      </c>
      <c r="M193" s="18">
        <v>58.3</v>
      </c>
      <c r="N193" s="18">
        <v>89.7</v>
      </c>
      <c r="O193" s="18">
        <v>25.5</v>
      </c>
      <c r="P193" s="18">
        <v>0.9</v>
      </c>
    </row>
    <row r="194" spans="1:16" x14ac:dyDescent="0.2">
      <c r="A194" s="18"/>
      <c r="B194" s="31"/>
      <c r="C194" s="39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x14ac:dyDescent="0.2">
      <c r="A195" s="18">
        <v>1</v>
      </c>
      <c r="B195" s="25" t="s">
        <v>13</v>
      </c>
      <c r="C195" s="34"/>
      <c r="D195" s="18">
        <v>30</v>
      </c>
      <c r="E195" s="18">
        <v>0.06</v>
      </c>
      <c r="F195" s="18">
        <v>0.36</v>
      </c>
      <c r="G195" s="18">
        <v>10.02</v>
      </c>
      <c r="H195" s="18">
        <v>52.2</v>
      </c>
      <c r="I195" s="18">
        <v>0</v>
      </c>
      <c r="J195" s="18">
        <v>0</v>
      </c>
      <c r="K195" s="18">
        <v>0</v>
      </c>
      <c r="L195" s="18">
        <v>0</v>
      </c>
      <c r="M195" s="18">
        <v>10.5</v>
      </c>
      <c r="N195" s="18">
        <v>47.4</v>
      </c>
      <c r="O195" s="18">
        <v>14.1</v>
      </c>
      <c r="P195" s="18">
        <v>1.17</v>
      </c>
    </row>
    <row r="196" spans="1:16" x14ac:dyDescent="0.2">
      <c r="A196" s="18"/>
      <c r="B196" s="27"/>
      <c r="C196" s="35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x14ac:dyDescent="0.2">
      <c r="A197" s="18">
        <v>397</v>
      </c>
      <c r="B197" s="37" t="s">
        <v>24</v>
      </c>
      <c r="C197" s="38"/>
      <c r="D197" s="18">
        <v>200</v>
      </c>
      <c r="E197" s="18">
        <v>3.6</v>
      </c>
      <c r="F197" s="18">
        <v>3.6</v>
      </c>
      <c r="G197" s="18">
        <v>22.8</v>
      </c>
      <c r="H197" s="18">
        <v>135</v>
      </c>
      <c r="I197" s="18">
        <v>0.03</v>
      </c>
      <c r="J197" s="18">
        <v>0.52</v>
      </c>
      <c r="K197" s="18">
        <v>18</v>
      </c>
      <c r="L197" s="18">
        <v>0.11</v>
      </c>
      <c r="M197" s="18">
        <v>110.63</v>
      </c>
      <c r="N197" s="18">
        <v>101.09</v>
      </c>
      <c r="O197" s="18">
        <v>26.97</v>
      </c>
      <c r="P197" s="18">
        <v>0.9</v>
      </c>
    </row>
    <row r="198" spans="1:16" x14ac:dyDescent="0.2">
      <c r="A198" s="18"/>
      <c r="B198" s="31"/>
      <c r="C198" s="39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t="12.75" customHeight="1" x14ac:dyDescent="0.2">
      <c r="A199" s="18">
        <v>1</v>
      </c>
      <c r="B199" s="25" t="s">
        <v>22</v>
      </c>
      <c r="C199" s="26"/>
      <c r="D199" s="33">
        <v>30</v>
      </c>
      <c r="E199" s="18">
        <v>2.25</v>
      </c>
      <c r="F199" s="18">
        <v>0.87</v>
      </c>
      <c r="G199" s="18">
        <v>15.42</v>
      </c>
      <c r="H199" s="18">
        <v>78.599999999999994</v>
      </c>
      <c r="I199" s="18">
        <v>3.3000000000000002E-2</v>
      </c>
      <c r="J199" s="18"/>
      <c r="K199" s="18"/>
      <c r="L199" s="18">
        <v>0.51</v>
      </c>
      <c r="M199" s="18">
        <v>5.7</v>
      </c>
      <c r="N199" s="18">
        <v>19.5</v>
      </c>
      <c r="O199" s="18">
        <v>3.9</v>
      </c>
      <c r="P199" s="18">
        <v>0.36</v>
      </c>
    </row>
    <row r="200" spans="1:16" x14ac:dyDescent="0.2">
      <c r="A200" s="18"/>
      <c r="B200" s="27"/>
      <c r="C200" s="2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24" customHeight="1" x14ac:dyDescent="0.2">
      <c r="A201" s="4"/>
      <c r="B201" s="37"/>
      <c r="C201" s="30"/>
      <c r="D201" s="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hidden="1" customHeight="1" x14ac:dyDescent="0.2">
      <c r="A202" s="5"/>
      <c r="B202" s="6"/>
      <c r="C202" s="7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">
      <c r="A203" s="19" t="s">
        <v>8</v>
      </c>
      <c r="B203" s="20"/>
      <c r="C203" s="20"/>
      <c r="D203" s="21"/>
      <c r="E203" s="18">
        <f>E189+E191+E193+E195+E197+E199+E201</f>
        <v>25.66</v>
      </c>
      <c r="F203" s="18">
        <f t="shared" ref="F203:P203" si="5">F189+F191+F193+F195+F197+F199+F201</f>
        <v>26.310000000000002</v>
      </c>
      <c r="G203" s="18">
        <f t="shared" si="5"/>
        <v>70.099999999999994</v>
      </c>
      <c r="H203" s="18">
        <f t="shared" si="5"/>
        <v>641.1</v>
      </c>
      <c r="I203" s="18">
        <f t="shared" si="5"/>
        <v>0.247</v>
      </c>
      <c r="J203" s="18">
        <f t="shared" si="5"/>
        <v>25.52</v>
      </c>
      <c r="K203" s="18">
        <f t="shared" si="5"/>
        <v>95.6</v>
      </c>
      <c r="L203" s="18">
        <f t="shared" si="5"/>
        <v>2.883</v>
      </c>
      <c r="M203" s="18">
        <f t="shared" si="5"/>
        <v>220.82999999999998</v>
      </c>
      <c r="N203" s="18">
        <f t="shared" si="5"/>
        <v>280.79000000000002</v>
      </c>
      <c r="O203" s="18">
        <f t="shared" si="5"/>
        <v>100.77</v>
      </c>
      <c r="P203" s="18">
        <f t="shared" si="5"/>
        <v>4.99</v>
      </c>
    </row>
    <row r="204" spans="1:16" x14ac:dyDescent="0.2">
      <c r="A204" s="22"/>
      <c r="B204" s="23"/>
      <c r="C204" s="23"/>
      <c r="D204" s="24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21" spans="1:4" ht="29.25" customHeight="1" x14ac:dyDescent="0.2"/>
    <row r="222" spans="1:4" hidden="1" x14ac:dyDescent="0.2"/>
    <row r="223" spans="1:4" x14ac:dyDescent="0.2">
      <c r="A223" s="16" t="s">
        <v>38</v>
      </c>
      <c r="B223" s="17"/>
      <c r="C223" s="17"/>
      <c r="D223" s="1"/>
    </row>
    <row r="224" spans="1:4" x14ac:dyDescent="0.2">
      <c r="A224" s="13" t="s">
        <v>42</v>
      </c>
      <c r="B224" s="14"/>
      <c r="C224" s="14"/>
    </row>
    <row r="225" spans="1:16" x14ac:dyDescent="0.2">
      <c r="A225" s="41" t="s">
        <v>25</v>
      </c>
      <c r="B225" s="40" t="s">
        <v>31</v>
      </c>
      <c r="C225" s="40"/>
      <c r="D225" s="40" t="s">
        <v>0</v>
      </c>
      <c r="E225" s="41" t="s">
        <v>26</v>
      </c>
      <c r="F225" s="41"/>
      <c r="G225" s="41"/>
      <c r="H225" s="40" t="s">
        <v>32</v>
      </c>
      <c r="I225" s="41" t="s">
        <v>27</v>
      </c>
      <c r="J225" s="41"/>
      <c r="K225" s="41"/>
      <c r="L225" s="41"/>
      <c r="M225" s="41" t="s">
        <v>33</v>
      </c>
      <c r="N225" s="41"/>
      <c r="O225" s="41"/>
      <c r="P225" s="41"/>
    </row>
    <row r="226" spans="1:16" x14ac:dyDescent="0.2">
      <c r="A226" s="41"/>
      <c r="B226" s="40"/>
      <c r="C226" s="40"/>
      <c r="D226" s="40"/>
      <c r="E226" s="41"/>
      <c r="F226" s="41"/>
      <c r="G226" s="41"/>
      <c r="H226" s="40"/>
      <c r="I226" s="41"/>
      <c r="J226" s="41"/>
      <c r="K226" s="41"/>
      <c r="L226" s="41"/>
      <c r="M226" s="41"/>
      <c r="N226" s="41"/>
      <c r="O226" s="41"/>
      <c r="P226" s="41"/>
    </row>
    <row r="227" spans="1:16" x14ac:dyDescent="0.2">
      <c r="A227" s="41"/>
      <c r="B227" s="40"/>
      <c r="C227" s="40"/>
      <c r="D227" s="40"/>
      <c r="E227" s="3" t="s">
        <v>1</v>
      </c>
      <c r="F227" s="3" t="s">
        <v>2</v>
      </c>
      <c r="G227" s="3" t="s">
        <v>3</v>
      </c>
      <c r="H227" s="40"/>
      <c r="I227" s="3" t="s">
        <v>9</v>
      </c>
      <c r="J227" s="3" t="s">
        <v>10</v>
      </c>
      <c r="K227" s="3" t="s">
        <v>11</v>
      </c>
      <c r="L227" s="3" t="s">
        <v>12</v>
      </c>
      <c r="M227" s="3" t="s">
        <v>4</v>
      </c>
      <c r="N227" s="3" t="s">
        <v>5</v>
      </c>
      <c r="O227" s="3" t="s">
        <v>6</v>
      </c>
      <c r="P227" s="3" t="s">
        <v>7</v>
      </c>
    </row>
    <row r="228" spans="1:16" x14ac:dyDescent="0.2">
      <c r="A228" s="18">
        <v>71</v>
      </c>
      <c r="B228" s="47" t="s">
        <v>21</v>
      </c>
      <c r="C228" s="47"/>
      <c r="D228" s="18">
        <v>60</v>
      </c>
      <c r="E228" s="18">
        <v>1.2</v>
      </c>
      <c r="F228" s="18">
        <v>0.48</v>
      </c>
      <c r="G228" s="18">
        <v>2.76</v>
      </c>
      <c r="H228" s="18">
        <v>25.2</v>
      </c>
      <c r="I228" s="18">
        <v>0</v>
      </c>
      <c r="J228" s="18">
        <v>6</v>
      </c>
      <c r="K228" s="18">
        <v>0</v>
      </c>
      <c r="L228" s="18">
        <v>0</v>
      </c>
      <c r="M228" s="18">
        <v>13.8</v>
      </c>
      <c r="N228" s="18">
        <v>0</v>
      </c>
      <c r="O228" s="18">
        <v>8.4</v>
      </c>
      <c r="P228" s="18">
        <v>0.36</v>
      </c>
    </row>
    <row r="229" spans="1:16" x14ac:dyDescent="0.2">
      <c r="A229" s="18"/>
      <c r="B229" s="47"/>
      <c r="C229" s="4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x14ac:dyDescent="0.2">
      <c r="A230" s="18">
        <v>340</v>
      </c>
      <c r="B230" s="37" t="s">
        <v>19</v>
      </c>
      <c r="C230" s="38"/>
      <c r="D230" s="18">
        <v>150</v>
      </c>
      <c r="E230" s="18">
        <v>12.2</v>
      </c>
      <c r="F230" s="18">
        <v>12.9</v>
      </c>
      <c r="G230" s="18">
        <v>3.8</v>
      </c>
      <c r="H230" s="18">
        <v>179.2</v>
      </c>
      <c r="I230" s="18">
        <v>8.4000000000000005E-2</v>
      </c>
      <c r="J230" s="18">
        <v>0.28000000000000003</v>
      </c>
      <c r="K230" s="18">
        <v>280</v>
      </c>
      <c r="L230" s="18">
        <v>168</v>
      </c>
      <c r="M230" s="18">
        <v>113.5</v>
      </c>
      <c r="N230" s="18">
        <v>214.7</v>
      </c>
      <c r="O230" s="18">
        <v>20.2</v>
      </c>
      <c r="P230" s="18">
        <v>2.1</v>
      </c>
    </row>
    <row r="231" spans="1:16" x14ac:dyDescent="0.2">
      <c r="A231" s="18"/>
      <c r="B231" s="31"/>
      <c r="C231" s="39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x14ac:dyDescent="0.2">
      <c r="A232" s="18">
        <v>1</v>
      </c>
      <c r="B232" s="25" t="s">
        <v>13</v>
      </c>
      <c r="C232" s="34"/>
      <c r="D232" s="18">
        <v>30</v>
      </c>
      <c r="E232" s="18">
        <v>0.06</v>
      </c>
      <c r="F232" s="18">
        <v>0.36</v>
      </c>
      <c r="G232" s="18">
        <v>10.02</v>
      </c>
      <c r="H232" s="18">
        <v>52.2</v>
      </c>
      <c r="I232" s="18">
        <v>0</v>
      </c>
      <c r="J232" s="18">
        <v>0</v>
      </c>
      <c r="K232" s="18">
        <v>0</v>
      </c>
      <c r="L232" s="18">
        <v>0</v>
      </c>
      <c r="M232" s="18">
        <v>10.5</v>
      </c>
      <c r="N232" s="18">
        <v>47.4</v>
      </c>
      <c r="O232" s="18">
        <v>14.1</v>
      </c>
      <c r="P232" s="18">
        <v>1.17</v>
      </c>
    </row>
    <row r="233" spans="1:16" x14ac:dyDescent="0.2">
      <c r="A233" s="18"/>
      <c r="B233" s="27"/>
      <c r="C233" s="35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x14ac:dyDescent="0.2">
      <c r="A234" s="18">
        <v>692</v>
      </c>
      <c r="B234" s="25" t="s">
        <v>20</v>
      </c>
      <c r="C234" s="34"/>
      <c r="D234" s="42">
        <v>200</v>
      </c>
      <c r="E234" s="42">
        <v>2.5</v>
      </c>
      <c r="F234" s="42">
        <v>1.8</v>
      </c>
      <c r="G234" s="42">
        <v>20.3</v>
      </c>
      <c r="H234" s="42">
        <v>100</v>
      </c>
      <c r="I234" s="42">
        <v>0.01</v>
      </c>
      <c r="J234" s="42">
        <v>0.26</v>
      </c>
      <c r="K234" s="42">
        <v>9</v>
      </c>
      <c r="L234" s="42">
        <v>0.05</v>
      </c>
      <c r="M234" s="42">
        <v>53.33</v>
      </c>
      <c r="N234" s="42">
        <v>39.15</v>
      </c>
      <c r="O234" s="42">
        <v>6.09</v>
      </c>
      <c r="P234" s="18">
        <v>0.1</v>
      </c>
    </row>
    <row r="235" spans="1:16" x14ac:dyDescent="0.2">
      <c r="A235" s="18"/>
      <c r="B235" s="27"/>
      <c r="C235" s="35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18"/>
    </row>
    <row r="236" spans="1:16" x14ac:dyDescent="0.2">
      <c r="A236" s="18">
        <v>3</v>
      </c>
      <c r="B236" s="29" t="s">
        <v>16</v>
      </c>
      <c r="C236" s="30"/>
      <c r="D236" s="33" t="s">
        <v>46</v>
      </c>
      <c r="E236" s="18">
        <v>6.52</v>
      </c>
      <c r="F236" s="18">
        <v>9.1999999999999993</v>
      </c>
      <c r="G236" s="18">
        <v>20.62</v>
      </c>
      <c r="H236" s="18">
        <v>192.4</v>
      </c>
      <c r="I236" s="18">
        <v>0.05</v>
      </c>
      <c r="J236" s="18">
        <v>0.1</v>
      </c>
      <c r="K236" s="18">
        <v>22.5</v>
      </c>
      <c r="L236" s="18">
        <v>0.8</v>
      </c>
      <c r="M236" s="18">
        <v>140.80000000000001</v>
      </c>
      <c r="N236" s="18">
        <v>102.5</v>
      </c>
      <c r="O236" s="18">
        <v>10.47</v>
      </c>
      <c r="P236" s="18">
        <v>0.64</v>
      </c>
    </row>
    <row r="237" spans="1:16" x14ac:dyDescent="0.2">
      <c r="A237" s="18"/>
      <c r="B237" s="31"/>
      <c r="C237" s="3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2.75" customHeight="1" x14ac:dyDescent="0.2">
      <c r="A238" s="42">
        <v>88</v>
      </c>
      <c r="B238" s="25" t="s">
        <v>17</v>
      </c>
      <c r="C238" s="26"/>
      <c r="D238" s="18">
        <v>100</v>
      </c>
      <c r="E238" s="18">
        <v>0.4</v>
      </c>
      <c r="F238" s="18">
        <v>0.4</v>
      </c>
      <c r="G238" s="18">
        <v>9.8000000000000007</v>
      </c>
      <c r="H238" s="18">
        <v>44.4</v>
      </c>
      <c r="I238" s="18">
        <v>0.03</v>
      </c>
      <c r="J238" s="18">
        <v>10</v>
      </c>
      <c r="K238" s="18">
        <v>5</v>
      </c>
      <c r="L238" s="18">
        <v>0.2</v>
      </c>
      <c r="M238" s="18">
        <v>16</v>
      </c>
      <c r="N238" s="18">
        <v>11</v>
      </c>
      <c r="O238" s="18">
        <v>9</v>
      </c>
      <c r="P238" s="18">
        <v>2.2000000000000002</v>
      </c>
    </row>
    <row r="239" spans="1:16" x14ac:dyDescent="0.2">
      <c r="A239" s="43"/>
      <c r="B239" s="27"/>
      <c r="C239" s="2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x14ac:dyDescent="0.2">
      <c r="A240" s="18"/>
      <c r="B240" s="25"/>
      <c r="C240" s="26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x14ac:dyDescent="0.2">
      <c r="A241" s="18"/>
      <c r="B241" s="27"/>
      <c r="C241" s="2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x14ac:dyDescent="0.2">
      <c r="A242" s="19" t="s">
        <v>8</v>
      </c>
      <c r="B242" s="20"/>
      <c r="C242" s="20"/>
      <c r="D242" s="21"/>
      <c r="E242" s="18">
        <f>E228+E230+E232+E234+E236+E238+E240</f>
        <v>22.879999999999995</v>
      </c>
      <c r="F242" s="18">
        <f t="shared" ref="F242:P242" si="6">F228+F230+F232+F234+F236+F238+F240</f>
        <v>25.14</v>
      </c>
      <c r="G242" s="18">
        <f t="shared" si="6"/>
        <v>67.3</v>
      </c>
      <c r="H242" s="18">
        <f t="shared" si="6"/>
        <v>593.4</v>
      </c>
      <c r="I242" s="18">
        <f t="shared" si="6"/>
        <v>0.17400000000000002</v>
      </c>
      <c r="J242" s="18">
        <f t="shared" si="6"/>
        <v>16.64</v>
      </c>
      <c r="K242" s="18">
        <f t="shared" si="6"/>
        <v>316.5</v>
      </c>
      <c r="L242" s="18">
        <f t="shared" si="6"/>
        <v>169.05</v>
      </c>
      <c r="M242" s="18">
        <f t="shared" si="6"/>
        <v>347.93</v>
      </c>
      <c r="N242" s="18">
        <f t="shared" si="6"/>
        <v>414.74999999999994</v>
      </c>
      <c r="O242" s="18">
        <f t="shared" si="6"/>
        <v>68.260000000000005</v>
      </c>
      <c r="P242" s="18">
        <f t="shared" si="6"/>
        <v>6.57</v>
      </c>
    </row>
    <row r="243" spans="1:16" x14ac:dyDescent="0.2">
      <c r="A243" s="22"/>
      <c r="B243" s="23"/>
      <c r="C243" s="23"/>
      <c r="D243" s="24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61" spans="1:16" ht="7.5" customHeight="1" x14ac:dyDescent="0.2"/>
    <row r="262" spans="1:16" x14ac:dyDescent="0.2">
      <c r="A262" s="16" t="s">
        <v>36</v>
      </c>
      <c r="B262" s="17"/>
      <c r="C262" s="17"/>
      <c r="D262" s="1"/>
    </row>
    <row r="263" spans="1:16" x14ac:dyDescent="0.2">
      <c r="A263" s="13" t="s">
        <v>42</v>
      </c>
      <c r="B263" s="14"/>
      <c r="C263" s="14"/>
    </row>
    <row r="264" spans="1:16" x14ac:dyDescent="0.2">
      <c r="A264" s="41" t="s">
        <v>25</v>
      </c>
      <c r="B264" s="40" t="s">
        <v>31</v>
      </c>
      <c r="C264" s="40"/>
      <c r="D264" s="40" t="s">
        <v>0</v>
      </c>
      <c r="E264" s="41" t="s">
        <v>26</v>
      </c>
      <c r="F264" s="41"/>
      <c r="G264" s="41"/>
      <c r="H264" s="40" t="s">
        <v>32</v>
      </c>
      <c r="I264" s="41" t="s">
        <v>27</v>
      </c>
      <c r="J264" s="41"/>
      <c r="K264" s="41"/>
      <c r="L264" s="41"/>
      <c r="M264" s="41" t="s">
        <v>33</v>
      </c>
      <c r="N264" s="41"/>
      <c r="O264" s="41"/>
      <c r="P264" s="41"/>
    </row>
    <row r="265" spans="1:16" x14ac:dyDescent="0.2">
      <c r="A265" s="41"/>
      <c r="B265" s="40"/>
      <c r="C265" s="40"/>
      <c r="D265" s="40"/>
      <c r="E265" s="41"/>
      <c r="F265" s="41"/>
      <c r="G265" s="41"/>
      <c r="H265" s="40"/>
      <c r="I265" s="41"/>
      <c r="J265" s="41"/>
      <c r="K265" s="41"/>
      <c r="L265" s="41"/>
      <c r="M265" s="41"/>
      <c r="N265" s="41"/>
      <c r="O265" s="41"/>
      <c r="P265" s="41"/>
    </row>
    <row r="266" spans="1:16" x14ac:dyDescent="0.2">
      <c r="A266" s="41"/>
      <c r="B266" s="40"/>
      <c r="C266" s="40"/>
      <c r="D266" s="40"/>
      <c r="E266" s="3" t="s">
        <v>1</v>
      </c>
      <c r="F266" s="3" t="s">
        <v>2</v>
      </c>
      <c r="G266" s="3" t="s">
        <v>3</v>
      </c>
      <c r="H266" s="40"/>
      <c r="I266" s="3" t="s">
        <v>9</v>
      </c>
      <c r="J266" s="3" t="s">
        <v>10</v>
      </c>
      <c r="K266" s="3" t="s">
        <v>11</v>
      </c>
      <c r="L266" s="3" t="s">
        <v>12</v>
      </c>
      <c r="M266" s="3" t="s">
        <v>4</v>
      </c>
      <c r="N266" s="3" t="s">
        <v>5</v>
      </c>
      <c r="O266" s="3" t="s">
        <v>6</v>
      </c>
      <c r="P266" s="3" t="s">
        <v>7</v>
      </c>
    </row>
    <row r="267" spans="1:16" ht="12.75" customHeight="1" x14ac:dyDescent="0.2">
      <c r="A267" s="18">
        <v>71</v>
      </c>
      <c r="B267" s="37" t="s">
        <v>39</v>
      </c>
      <c r="C267" s="38"/>
      <c r="D267" s="18">
        <v>60</v>
      </c>
      <c r="E267" s="18">
        <v>1.2</v>
      </c>
      <c r="F267" s="18">
        <v>0.48</v>
      </c>
      <c r="G267" s="18">
        <v>2.76</v>
      </c>
      <c r="H267" s="18">
        <v>25.2</v>
      </c>
      <c r="I267" s="18">
        <v>0</v>
      </c>
      <c r="J267" s="18">
        <v>6</v>
      </c>
      <c r="K267" s="18">
        <v>0</v>
      </c>
      <c r="L267" s="18">
        <v>0</v>
      </c>
      <c r="M267" s="18">
        <v>13.8</v>
      </c>
      <c r="N267" s="18">
        <v>0</v>
      </c>
      <c r="O267" s="18">
        <v>8.4</v>
      </c>
      <c r="P267" s="18">
        <v>0.36</v>
      </c>
    </row>
    <row r="268" spans="1:16" x14ac:dyDescent="0.2">
      <c r="A268" s="18"/>
      <c r="B268" s="31"/>
      <c r="C268" s="39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2.75" customHeight="1" x14ac:dyDescent="0.2">
      <c r="A269" s="18">
        <v>276</v>
      </c>
      <c r="B269" s="37" t="s">
        <v>54</v>
      </c>
      <c r="C269" s="38"/>
      <c r="D269" s="18">
        <v>200</v>
      </c>
      <c r="E269" s="18">
        <v>32.4</v>
      </c>
      <c r="F269" s="18">
        <v>27.6</v>
      </c>
      <c r="G269" s="18">
        <v>31.4</v>
      </c>
      <c r="H269" s="18">
        <v>496</v>
      </c>
      <c r="I269" s="18">
        <v>0.2</v>
      </c>
      <c r="J269" s="18">
        <v>20.2</v>
      </c>
      <c r="K269" s="18">
        <v>40</v>
      </c>
      <c r="L269" s="18">
        <v>0.8</v>
      </c>
      <c r="M269" s="18">
        <v>39.6</v>
      </c>
      <c r="N269" s="18">
        <v>409.8</v>
      </c>
      <c r="O269" s="18">
        <v>79.2</v>
      </c>
      <c r="P269" s="18">
        <v>5.8</v>
      </c>
    </row>
    <row r="270" spans="1:16" x14ac:dyDescent="0.2">
      <c r="A270" s="18"/>
      <c r="B270" s="31"/>
      <c r="C270" s="39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x14ac:dyDescent="0.2">
      <c r="A271" s="18">
        <v>1</v>
      </c>
      <c r="B271" s="25" t="s">
        <v>13</v>
      </c>
      <c r="C271" s="34"/>
      <c r="D271" s="18">
        <v>30</v>
      </c>
      <c r="E271" s="18">
        <v>0.06</v>
      </c>
      <c r="F271" s="18">
        <v>0.36</v>
      </c>
      <c r="G271" s="18">
        <v>10.02</v>
      </c>
      <c r="H271" s="18">
        <v>52.2</v>
      </c>
      <c r="I271" s="18">
        <v>0</v>
      </c>
      <c r="J271" s="18">
        <v>0</v>
      </c>
      <c r="K271" s="18">
        <v>0</v>
      </c>
      <c r="L271" s="18">
        <v>0</v>
      </c>
      <c r="M271" s="18">
        <v>10.5</v>
      </c>
      <c r="N271" s="18">
        <v>47.4</v>
      </c>
      <c r="O271" s="18">
        <v>14.1</v>
      </c>
      <c r="P271" s="18">
        <v>1.17</v>
      </c>
    </row>
    <row r="272" spans="1:16" x14ac:dyDescent="0.2">
      <c r="A272" s="18"/>
      <c r="B272" s="27"/>
      <c r="C272" s="35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x14ac:dyDescent="0.2">
      <c r="A273" s="18">
        <v>685</v>
      </c>
      <c r="B273" s="25" t="s">
        <v>15</v>
      </c>
      <c r="C273" s="34"/>
      <c r="D273" s="18">
        <v>200</v>
      </c>
      <c r="E273" s="18">
        <v>0.4</v>
      </c>
      <c r="F273" s="18">
        <v>0.1</v>
      </c>
      <c r="G273" s="18">
        <v>21.6</v>
      </c>
      <c r="H273" s="18">
        <v>83.4</v>
      </c>
      <c r="I273" s="18">
        <v>0</v>
      </c>
      <c r="J273" s="18">
        <v>0.18</v>
      </c>
      <c r="K273" s="18">
        <v>0</v>
      </c>
      <c r="L273" s="18">
        <v>0</v>
      </c>
      <c r="M273" s="18">
        <v>9.1999999999999993</v>
      </c>
      <c r="N273" s="18">
        <v>17.8</v>
      </c>
      <c r="O273" s="18">
        <v>7.8</v>
      </c>
      <c r="P273" s="18">
        <v>1.6</v>
      </c>
    </row>
    <row r="274" spans="1:16" x14ac:dyDescent="0.2">
      <c r="A274" s="18"/>
      <c r="B274" s="27"/>
      <c r="C274" s="35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2.75" customHeight="1" x14ac:dyDescent="0.2">
      <c r="A275" s="18">
        <v>3</v>
      </c>
      <c r="B275" s="29" t="s">
        <v>16</v>
      </c>
      <c r="C275" s="30"/>
      <c r="D275" s="33" t="s">
        <v>46</v>
      </c>
      <c r="E275" s="18">
        <v>6.52</v>
      </c>
      <c r="F275" s="18">
        <v>9.1999999999999993</v>
      </c>
      <c r="G275" s="18">
        <v>20.62</v>
      </c>
      <c r="H275" s="18">
        <v>192.4</v>
      </c>
      <c r="I275" s="18">
        <v>0.05</v>
      </c>
      <c r="J275" s="18">
        <v>0.1</v>
      </c>
      <c r="K275" s="18">
        <v>22.5</v>
      </c>
      <c r="L275" s="18">
        <v>0.8</v>
      </c>
      <c r="M275" s="18">
        <v>140.80000000000001</v>
      </c>
      <c r="N275" s="18">
        <v>102.5</v>
      </c>
      <c r="O275" s="18">
        <v>10.47</v>
      </c>
      <c r="P275" s="18">
        <v>0.64</v>
      </c>
    </row>
    <row r="276" spans="1:16" x14ac:dyDescent="0.2">
      <c r="A276" s="18"/>
      <c r="B276" s="31"/>
      <c r="C276" s="32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x14ac:dyDescent="0.2">
      <c r="A277" s="18"/>
      <c r="B277" s="25"/>
      <c r="C277" s="26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x14ac:dyDescent="0.2">
      <c r="A278" s="18"/>
      <c r="B278" s="27"/>
      <c r="C278" s="2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x14ac:dyDescent="0.2">
      <c r="A279" s="19" t="s">
        <v>8</v>
      </c>
      <c r="B279" s="20"/>
      <c r="C279" s="20"/>
      <c r="D279" s="21"/>
      <c r="E279" s="18">
        <f>E267+E269+E271+E273+E275+E277</f>
        <v>40.58</v>
      </c>
      <c r="F279" s="18">
        <f t="shared" ref="F279:P279" si="7">F267+F269+F271+F273+F275+F277</f>
        <v>37.74</v>
      </c>
      <c r="G279" s="18">
        <f t="shared" si="7"/>
        <v>86.4</v>
      </c>
      <c r="H279" s="18">
        <f t="shared" si="7"/>
        <v>849.2</v>
      </c>
      <c r="I279" s="18">
        <f t="shared" si="7"/>
        <v>0.25</v>
      </c>
      <c r="J279" s="18">
        <f t="shared" si="7"/>
        <v>26.48</v>
      </c>
      <c r="K279" s="18">
        <f t="shared" si="7"/>
        <v>62.5</v>
      </c>
      <c r="L279" s="18">
        <f t="shared" si="7"/>
        <v>1.6</v>
      </c>
      <c r="M279" s="18">
        <f t="shared" si="7"/>
        <v>213.90000000000003</v>
      </c>
      <c r="N279" s="18">
        <f t="shared" si="7"/>
        <v>577.5</v>
      </c>
      <c r="O279" s="18">
        <f t="shared" si="7"/>
        <v>119.97</v>
      </c>
      <c r="P279" s="18">
        <f t="shared" si="7"/>
        <v>9.57</v>
      </c>
    </row>
    <row r="280" spans="1:16" x14ac:dyDescent="0.2">
      <c r="A280" s="22"/>
      <c r="B280" s="23"/>
      <c r="C280" s="23"/>
      <c r="D280" s="24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98" spans="1:16" ht="34.5" customHeight="1" x14ac:dyDescent="0.2"/>
    <row r="299" spans="1:16" x14ac:dyDescent="0.2">
      <c r="A299" s="45" t="s">
        <v>43</v>
      </c>
      <c r="B299" s="46"/>
      <c r="C299" s="46"/>
      <c r="D299" s="1"/>
    </row>
    <row r="300" spans="1:16" x14ac:dyDescent="0.2">
      <c r="A300" s="13" t="s">
        <v>42</v>
      </c>
      <c r="B300" s="14"/>
      <c r="C300" s="14"/>
    </row>
    <row r="301" spans="1:16" x14ac:dyDescent="0.2">
      <c r="A301" s="41" t="s">
        <v>25</v>
      </c>
      <c r="B301" s="40" t="s">
        <v>31</v>
      </c>
      <c r="C301" s="40"/>
      <c r="D301" s="40" t="s">
        <v>0</v>
      </c>
      <c r="E301" s="41" t="s">
        <v>26</v>
      </c>
      <c r="F301" s="41"/>
      <c r="G301" s="41"/>
      <c r="H301" s="40" t="s">
        <v>32</v>
      </c>
      <c r="I301" s="41" t="s">
        <v>27</v>
      </c>
      <c r="J301" s="41"/>
      <c r="K301" s="41"/>
      <c r="L301" s="41"/>
      <c r="M301" s="41" t="s">
        <v>33</v>
      </c>
      <c r="N301" s="41"/>
      <c r="O301" s="41"/>
      <c r="P301" s="41"/>
    </row>
    <row r="302" spans="1:16" x14ac:dyDescent="0.2">
      <c r="A302" s="41"/>
      <c r="B302" s="40"/>
      <c r="C302" s="40"/>
      <c r="D302" s="40"/>
      <c r="E302" s="41"/>
      <c r="F302" s="41"/>
      <c r="G302" s="41"/>
      <c r="H302" s="40"/>
      <c r="I302" s="41"/>
      <c r="J302" s="41"/>
      <c r="K302" s="41"/>
      <c r="L302" s="41"/>
      <c r="M302" s="41"/>
      <c r="N302" s="41"/>
      <c r="O302" s="41"/>
      <c r="P302" s="41"/>
    </row>
    <row r="303" spans="1:16" x14ac:dyDescent="0.2">
      <c r="A303" s="41"/>
      <c r="B303" s="40"/>
      <c r="C303" s="40"/>
      <c r="D303" s="40"/>
      <c r="E303" s="3" t="s">
        <v>1</v>
      </c>
      <c r="F303" s="3" t="s">
        <v>2</v>
      </c>
      <c r="G303" s="3" t="s">
        <v>3</v>
      </c>
      <c r="H303" s="40"/>
      <c r="I303" s="3" t="s">
        <v>9</v>
      </c>
      <c r="J303" s="3" t="s">
        <v>10</v>
      </c>
      <c r="K303" s="3" t="s">
        <v>11</v>
      </c>
      <c r="L303" s="3" t="s">
        <v>12</v>
      </c>
      <c r="M303" s="3" t="s">
        <v>4</v>
      </c>
      <c r="N303" s="3" t="s">
        <v>5</v>
      </c>
      <c r="O303" s="3" t="s">
        <v>6</v>
      </c>
      <c r="P303" s="3" t="s">
        <v>7</v>
      </c>
    </row>
    <row r="304" spans="1:16" ht="12.75" customHeight="1" x14ac:dyDescent="0.2">
      <c r="A304" s="18">
        <v>71</v>
      </c>
      <c r="B304" s="37" t="s">
        <v>39</v>
      </c>
      <c r="C304" s="38"/>
      <c r="D304" s="18">
        <v>60</v>
      </c>
      <c r="E304" s="18">
        <v>1.2</v>
      </c>
      <c r="F304" s="18">
        <v>0.48</v>
      </c>
      <c r="G304" s="18">
        <v>2.76</v>
      </c>
      <c r="H304" s="18">
        <v>25.2</v>
      </c>
      <c r="I304" s="18">
        <v>0</v>
      </c>
      <c r="J304" s="18">
        <v>6</v>
      </c>
      <c r="K304" s="18">
        <v>0</v>
      </c>
      <c r="L304" s="18">
        <v>0</v>
      </c>
      <c r="M304" s="18">
        <v>13.8</v>
      </c>
      <c r="N304" s="18">
        <v>0</v>
      </c>
      <c r="O304" s="18">
        <v>8.4</v>
      </c>
      <c r="P304" s="18">
        <v>0.36</v>
      </c>
    </row>
    <row r="305" spans="1:16" x14ac:dyDescent="0.2">
      <c r="A305" s="18"/>
      <c r="B305" s="31"/>
      <c r="C305" s="39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t="12.75" customHeight="1" x14ac:dyDescent="0.2">
      <c r="A306" s="18">
        <v>285</v>
      </c>
      <c r="B306" s="29" t="s">
        <v>48</v>
      </c>
      <c r="C306" s="38"/>
      <c r="D306" s="18" t="s">
        <v>49</v>
      </c>
      <c r="E306" s="18">
        <v>32.299999999999997</v>
      </c>
      <c r="F306" s="18">
        <v>38.700000000000003</v>
      </c>
      <c r="G306" s="18">
        <v>33.200000000000003</v>
      </c>
      <c r="H306" s="18">
        <v>614.4</v>
      </c>
      <c r="I306" s="18">
        <v>0.23</v>
      </c>
      <c r="J306" s="18">
        <v>2.2000000000000002</v>
      </c>
      <c r="K306" s="18">
        <v>0</v>
      </c>
      <c r="L306" s="18">
        <v>0</v>
      </c>
      <c r="M306" s="18">
        <v>44.5</v>
      </c>
      <c r="N306" s="18">
        <v>255</v>
      </c>
      <c r="O306" s="18">
        <v>60.7</v>
      </c>
      <c r="P306" s="18">
        <v>2.8</v>
      </c>
    </row>
    <row r="307" spans="1:16" x14ac:dyDescent="0.2">
      <c r="A307" s="18"/>
      <c r="B307" s="31"/>
      <c r="C307" s="39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2.75" customHeight="1" x14ac:dyDescent="0.2">
      <c r="A308" s="18">
        <v>1</v>
      </c>
      <c r="B308" s="25" t="s">
        <v>13</v>
      </c>
      <c r="C308" s="34"/>
      <c r="D308" s="18">
        <v>30</v>
      </c>
      <c r="E308" s="18">
        <v>0.06</v>
      </c>
      <c r="F308" s="18">
        <v>0.36</v>
      </c>
      <c r="G308" s="18">
        <v>10.02</v>
      </c>
      <c r="H308" s="18">
        <v>52.2</v>
      </c>
      <c r="I308" s="18">
        <v>0</v>
      </c>
      <c r="J308" s="18">
        <v>0</v>
      </c>
      <c r="K308" s="18">
        <v>0</v>
      </c>
      <c r="L308" s="18">
        <v>0</v>
      </c>
      <c r="M308" s="18">
        <v>10.5</v>
      </c>
      <c r="N308" s="18">
        <v>47.4</v>
      </c>
      <c r="O308" s="18">
        <v>14.1</v>
      </c>
      <c r="P308" s="18">
        <v>1.17</v>
      </c>
    </row>
    <row r="309" spans="1:16" x14ac:dyDescent="0.2">
      <c r="A309" s="18"/>
      <c r="B309" s="27"/>
      <c r="C309" s="35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x14ac:dyDescent="0.2">
      <c r="A310" s="18">
        <v>692</v>
      </c>
      <c r="B310" s="25" t="s">
        <v>20</v>
      </c>
      <c r="C310" s="34"/>
      <c r="D310" s="42">
        <v>200</v>
      </c>
      <c r="E310" s="42">
        <v>2.5</v>
      </c>
      <c r="F310" s="42">
        <v>1.8</v>
      </c>
      <c r="G310" s="42">
        <v>20.3</v>
      </c>
      <c r="H310" s="42">
        <v>100</v>
      </c>
      <c r="I310" s="42">
        <v>0.01</v>
      </c>
      <c r="J310" s="42">
        <v>0.26</v>
      </c>
      <c r="K310" s="42">
        <v>9</v>
      </c>
      <c r="L310" s="42">
        <v>0.05</v>
      </c>
      <c r="M310" s="42">
        <v>53.33</v>
      </c>
      <c r="N310" s="42">
        <v>39.15</v>
      </c>
      <c r="O310" s="42">
        <v>6.09</v>
      </c>
      <c r="P310" s="18">
        <v>0.1</v>
      </c>
    </row>
    <row r="311" spans="1:16" x14ac:dyDescent="0.2">
      <c r="A311" s="18"/>
      <c r="B311" s="27"/>
      <c r="C311" s="35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18"/>
    </row>
    <row r="312" spans="1:16" x14ac:dyDescent="0.2">
      <c r="A312" s="18">
        <v>1</v>
      </c>
      <c r="B312" s="25" t="s">
        <v>22</v>
      </c>
      <c r="C312" s="26"/>
      <c r="D312" s="33">
        <v>30</v>
      </c>
      <c r="E312" s="18">
        <v>2.25</v>
      </c>
      <c r="F312" s="18">
        <v>0.87</v>
      </c>
      <c r="G312" s="18">
        <v>15.42</v>
      </c>
      <c r="H312" s="18">
        <v>78.599999999999994</v>
      </c>
      <c r="I312" s="18">
        <v>3.3000000000000002E-2</v>
      </c>
      <c r="J312" s="18">
        <v>0</v>
      </c>
      <c r="K312" s="18">
        <v>0</v>
      </c>
      <c r="L312" s="18">
        <v>0.51</v>
      </c>
      <c r="M312" s="18">
        <v>5.7</v>
      </c>
      <c r="N312" s="18">
        <v>19.5</v>
      </c>
      <c r="O312" s="18">
        <v>3.9</v>
      </c>
      <c r="P312" s="18">
        <v>0.36</v>
      </c>
    </row>
    <row r="313" spans="1:16" x14ac:dyDescent="0.2">
      <c r="A313" s="18"/>
      <c r="B313" s="27"/>
      <c r="C313" s="2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2.75" customHeight="1" x14ac:dyDescent="0.2">
      <c r="A314" s="18">
        <v>88</v>
      </c>
      <c r="B314" s="25" t="s">
        <v>17</v>
      </c>
      <c r="C314" s="26"/>
      <c r="D314" s="18">
        <v>100</v>
      </c>
      <c r="E314" s="18">
        <v>0.4</v>
      </c>
      <c r="F314" s="18">
        <v>0.4</v>
      </c>
      <c r="G314" s="18">
        <v>9.8000000000000007</v>
      </c>
      <c r="H314" s="18">
        <v>44.4</v>
      </c>
      <c r="I314" s="18">
        <v>0.03</v>
      </c>
      <c r="J314" s="18">
        <v>10</v>
      </c>
      <c r="K314" s="18">
        <v>5</v>
      </c>
      <c r="L314" s="18">
        <v>0.2</v>
      </c>
      <c r="M314" s="18">
        <v>16</v>
      </c>
      <c r="N314" s="18">
        <v>11</v>
      </c>
      <c r="O314" s="18">
        <v>9</v>
      </c>
      <c r="P314" s="18">
        <v>2.2000000000000002</v>
      </c>
    </row>
    <row r="315" spans="1:16" x14ac:dyDescent="0.2">
      <c r="A315" s="18"/>
      <c r="B315" s="27"/>
      <c r="C315" s="2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x14ac:dyDescent="0.2">
      <c r="A316" s="44"/>
      <c r="B316" s="25"/>
      <c r="C316" s="26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x14ac:dyDescent="0.2">
      <c r="A317" s="44"/>
      <c r="B317" s="27"/>
      <c r="C317" s="2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x14ac:dyDescent="0.2">
      <c r="A318" s="19" t="s">
        <v>8</v>
      </c>
      <c r="B318" s="20"/>
      <c r="C318" s="20"/>
      <c r="D318" s="21"/>
      <c r="E318" s="18">
        <f>E304+E306+E308+E310+E312+E314+E316</f>
        <v>38.71</v>
      </c>
      <c r="F318" s="18">
        <f t="shared" ref="F318:P318" si="8">F304+F306+F308+F310+F312+F314+F316</f>
        <v>42.609999999999992</v>
      </c>
      <c r="G318" s="18">
        <f t="shared" si="8"/>
        <v>91.5</v>
      </c>
      <c r="H318" s="18">
        <f t="shared" si="8"/>
        <v>914.80000000000007</v>
      </c>
      <c r="I318" s="18">
        <f t="shared" si="8"/>
        <v>0.30300000000000005</v>
      </c>
      <c r="J318" s="18">
        <f t="shared" si="8"/>
        <v>18.46</v>
      </c>
      <c r="K318" s="18">
        <f t="shared" si="8"/>
        <v>14</v>
      </c>
      <c r="L318" s="18">
        <f t="shared" si="8"/>
        <v>0.76</v>
      </c>
      <c r="M318" s="18">
        <f t="shared" si="8"/>
        <v>143.82999999999998</v>
      </c>
      <c r="N318" s="18">
        <f t="shared" si="8"/>
        <v>372.04999999999995</v>
      </c>
      <c r="O318" s="18">
        <f t="shared" si="8"/>
        <v>102.19000000000001</v>
      </c>
      <c r="P318" s="18">
        <f t="shared" si="8"/>
        <v>6.99</v>
      </c>
    </row>
    <row r="319" spans="1:16" x14ac:dyDescent="0.2">
      <c r="A319" s="22"/>
      <c r="B319" s="23"/>
      <c r="C319" s="23"/>
      <c r="D319" s="24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38" spans="1:16" x14ac:dyDescent="0.2">
      <c r="A338" s="16" t="s">
        <v>41</v>
      </c>
      <c r="B338" s="17"/>
      <c r="C338" s="17"/>
      <c r="D338" s="1"/>
    </row>
    <row r="339" spans="1:16" x14ac:dyDescent="0.2">
      <c r="A339" s="13" t="s">
        <v>42</v>
      </c>
      <c r="B339" s="14"/>
      <c r="C339" s="14"/>
    </row>
    <row r="340" spans="1:16" x14ac:dyDescent="0.2">
      <c r="A340" s="41" t="s">
        <v>25</v>
      </c>
      <c r="B340" s="40" t="s">
        <v>31</v>
      </c>
      <c r="C340" s="40"/>
      <c r="D340" s="40" t="s">
        <v>0</v>
      </c>
      <c r="E340" s="41" t="s">
        <v>26</v>
      </c>
      <c r="F340" s="41"/>
      <c r="G340" s="41"/>
      <c r="H340" s="40" t="s">
        <v>32</v>
      </c>
      <c r="I340" s="41" t="s">
        <v>27</v>
      </c>
      <c r="J340" s="41"/>
      <c r="K340" s="41"/>
      <c r="L340" s="41"/>
      <c r="M340" s="41" t="s">
        <v>33</v>
      </c>
      <c r="N340" s="41"/>
      <c r="O340" s="41"/>
      <c r="P340" s="41"/>
    </row>
    <row r="341" spans="1:16" x14ac:dyDescent="0.2">
      <c r="A341" s="41"/>
      <c r="B341" s="40"/>
      <c r="C341" s="40"/>
      <c r="D341" s="40"/>
      <c r="E341" s="41"/>
      <c r="F341" s="41"/>
      <c r="G341" s="41"/>
      <c r="H341" s="40"/>
      <c r="I341" s="41"/>
      <c r="J341" s="41"/>
      <c r="K341" s="41"/>
      <c r="L341" s="41"/>
      <c r="M341" s="41"/>
      <c r="N341" s="41"/>
      <c r="O341" s="41"/>
      <c r="P341" s="41"/>
    </row>
    <row r="342" spans="1:16" x14ac:dyDescent="0.2">
      <c r="A342" s="41"/>
      <c r="B342" s="40"/>
      <c r="C342" s="40"/>
      <c r="D342" s="40"/>
      <c r="E342" s="3" t="s">
        <v>1</v>
      </c>
      <c r="F342" s="3" t="s">
        <v>2</v>
      </c>
      <c r="G342" s="3" t="s">
        <v>3</v>
      </c>
      <c r="H342" s="40"/>
      <c r="I342" s="3" t="s">
        <v>9</v>
      </c>
      <c r="J342" s="3" t="s">
        <v>10</v>
      </c>
      <c r="K342" s="3" t="s">
        <v>11</v>
      </c>
      <c r="L342" s="3" t="s">
        <v>12</v>
      </c>
      <c r="M342" s="3" t="s">
        <v>4</v>
      </c>
      <c r="N342" s="3" t="s">
        <v>5</v>
      </c>
      <c r="O342" s="3" t="s">
        <v>6</v>
      </c>
      <c r="P342" s="3" t="s">
        <v>7</v>
      </c>
    </row>
    <row r="343" spans="1:16" ht="12.75" customHeight="1" x14ac:dyDescent="0.2">
      <c r="A343" s="18">
        <v>71</v>
      </c>
      <c r="B343" s="37" t="s">
        <v>21</v>
      </c>
      <c r="C343" s="38"/>
      <c r="D343" s="18">
        <v>60</v>
      </c>
      <c r="E343" s="18">
        <v>1.2</v>
      </c>
      <c r="F343" s="18">
        <v>0.48</v>
      </c>
      <c r="G343" s="18">
        <v>2.76</v>
      </c>
      <c r="H343" s="18">
        <v>25.2</v>
      </c>
      <c r="I343" s="18">
        <v>0</v>
      </c>
      <c r="J343" s="18">
        <v>6</v>
      </c>
      <c r="K343" s="18">
        <v>0</v>
      </c>
      <c r="L343" s="18">
        <v>0</v>
      </c>
      <c r="M343" s="18">
        <v>13.8</v>
      </c>
      <c r="N343" s="18">
        <v>0</v>
      </c>
      <c r="O343" s="18">
        <v>8.4</v>
      </c>
      <c r="P343" s="18">
        <v>0.36</v>
      </c>
    </row>
    <row r="344" spans="1:16" x14ac:dyDescent="0.2">
      <c r="A344" s="18"/>
      <c r="B344" s="31"/>
      <c r="C344" s="39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2.75" customHeight="1" x14ac:dyDescent="0.2">
      <c r="A345" s="18">
        <v>282</v>
      </c>
      <c r="B345" s="37" t="s">
        <v>55</v>
      </c>
      <c r="C345" s="38"/>
      <c r="D345" s="18">
        <v>90</v>
      </c>
      <c r="E345" s="18">
        <v>9.9</v>
      </c>
      <c r="F345" s="18">
        <v>10.31</v>
      </c>
      <c r="G345" s="18">
        <v>9.1999999999999993</v>
      </c>
      <c r="H345" s="18">
        <v>178.9</v>
      </c>
      <c r="I345" s="18">
        <v>0.05</v>
      </c>
      <c r="J345" s="18">
        <v>1.04</v>
      </c>
      <c r="K345" s="18">
        <v>19</v>
      </c>
      <c r="L345" s="18">
        <v>0</v>
      </c>
      <c r="M345" s="18">
        <v>34.799999999999997</v>
      </c>
      <c r="N345" s="18">
        <v>88.4</v>
      </c>
      <c r="O345" s="18">
        <v>19.100000000000001</v>
      </c>
      <c r="P345" s="18">
        <v>1.1000000000000001</v>
      </c>
    </row>
    <row r="346" spans="1:16" x14ac:dyDescent="0.2">
      <c r="A346" s="18"/>
      <c r="B346" s="31"/>
      <c r="C346" s="39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2.75" customHeight="1" x14ac:dyDescent="0.2">
      <c r="A347" s="18">
        <v>205</v>
      </c>
      <c r="B347" s="37" t="s">
        <v>14</v>
      </c>
      <c r="C347" s="38"/>
      <c r="D347" s="18">
        <v>150</v>
      </c>
      <c r="E347" s="18">
        <v>5.87</v>
      </c>
      <c r="F347" s="18">
        <v>4.3</v>
      </c>
      <c r="G347" s="18">
        <v>37.4</v>
      </c>
      <c r="H347" s="18">
        <v>212.2</v>
      </c>
      <c r="I347" s="18">
        <v>0.09</v>
      </c>
      <c r="J347" s="18">
        <v>0</v>
      </c>
      <c r="K347" s="18">
        <v>22.5</v>
      </c>
      <c r="L347" s="18">
        <v>0.79</v>
      </c>
      <c r="M347" s="18">
        <v>11.27</v>
      </c>
      <c r="N347" s="18">
        <v>47.6</v>
      </c>
      <c r="O347" s="18">
        <v>8.5</v>
      </c>
      <c r="P347" s="18">
        <v>0.85</v>
      </c>
    </row>
    <row r="348" spans="1:16" x14ac:dyDescent="0.2">
      <c r="A348" s="18"/>
      <c r="B348" s="31"/>
      <c r="C348" s="39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x14ac:dyDescent="0.2">
      <c r="A349" s="18">
        <v>1</v>
      </c>
      <c r="B349" s="25" t="s">
        <v>13</v>
      </c>
      <c r="C349" s="34"/>
      <c r="D349" s="18">
        <v>30</v>
      </c>
      <c r="E349" s="18">
        <v>0.06</v>
      </c>
      <c r="F349" s="18">
        <v>0.36</v>
      </c>
      <c r="G349" s="18">
        <v>10.02</v>
      </c>
      <c r="H349" s="18">
        <v>52.2</v>
      </c>
      <c r="I349" s="18">
        <v>0</v>
      </c>
      <c r="J349" s="18">
        <v>0</v>
      </c>
      <c r="K349" s="18">
        <v>0</v>
      </c>
      <c r="L349" s="18">
        <v>0</v>
      </c>
      <c r="M349" s="18">
        <v>10.5</v>
      </c>
      <c r="N349" s="18">
        <v>47.4</v>
      </c>
      <c r="O349" s="18">
        <v>14.1</v>
      </c>
      <c r="P349" s="18">
        <v>1.17</v>
      </c>
    </row>
    <row r="350" spans="1:16" x14ac:dyDescent="0.2">
      <c r="A350" s="18"/>
      <c r="B350" s="27"/>
      <c r="C350" s="35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x14ac:dyDescent="0.2">
      <c r="A351" s="18">
        <v>686</v>
      </c>
      <c r="B351" s="25" t="s">
        <v>23</v>
      </c>
      <c r="C351" s="26"/>
      <c r="D351" s="18">
        <v>200</v>
      </c>
      <c r="E351" s="18">
        <v>0.4</v>
      </c>
      <c r="F351" s="18">
        <v>0.1</v>
      </c>
      <c r="G351" s="18">
        <v>21.2</v>
      </c>
      <c r="H351" s="18">
        <v>82.2</v>
      </c>
      <c r="I351" s="18">
        <v>6.0000000000000001E-3</v>
      </c>
      <c r="J351" s="18">
        <v>5.6</v>
      </c>
      <c r="K351" s="18">
        <v>2</v>
      </c>
      <c r="L351" s="18">
        <v>0.06</v>
      </c>
      <c r="M351" s="18">
        <v>14.4</v>
      </c>
      <c r="N351" s="18">
        <v>17.2</v>
      </c>
      <c r="O351" s="18">
        <v>9.1999999999999993</v>
      </c>
      <c r="P351" s="18">
        <v>1.6</v>
      </c>
    </row>
    <row r="352" spans="1:16" x14ac:dyDescent="0.2">
      <c r="A352" s="18"/>
      <c r="B352" s="27"/>
      <c r="C352" s="2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2.75" customHeight="1" x14ac:dyDescent="0.2">
      <c r="A353" s="18">
        <v>1</v>
      </c>
      <c r="B353" s="25" t="s">
        <v>22</v>
      </c>
      <c r="C353" s="26"/>
      <c r="D353" s="33">
        <v>30</v>
      </c>
      <c r="E353" s="18">
        <v>2.25</v>
      </c>
      <c r="F353" s="18">
        <v>0.87</v>
      </c>
      <c r="G353" s="18">
        <v>15.42</v>
      </c>
      <c r="H353" s="18">
        <v>78.599999999999994</v>
      </c>
      <c r="I353" s="18">
        <v>3.3000000000000002E-2</v>
      </c>
      <c r="J353" s="18">
        <v>0</v>
      </c>
      <c r="K353" s="18">
        <v>0</v>
      </c>
      <c r="L353" s="18">
        <v>0.51</v>
      </c>
      <c r="M353" s="18">
        <v>5.7</v>
      </c>
      <c r="N353" s="18">
        <v>19.5</v>
      </c>
      <c r="O353" s="18">
        <v>3.9</v>
      </c>
      <c r="P353" s="18">
        <v>0.36</v>
      </c>
    </row>
    <row r="354" spans="1:16" x14ac:dyDescent="0.2">
      <c r="A354" s="18"/>
      <c r="B354" s="27"/>
      <c r="C354" s="2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x14ac:dyDescent="0.2">
      <c r="A355" s="42">
        <v>88</v>
      </c>
      <c r="B355" s="25" t="s">
        <v>17</v>
      </c>
      <c r="C355" s="26"/>
      <c r="D355" s="18">
        <v>100</v>
      </c>
      <c r="E355" s="18">
        <v>0.4</v>
      </c>
      <c r="F355" s="18">
        <v>0.4</v>
      </c>
      <c r="G355" s="18">
        <v>9.8000000000000007</v>
      </c>
      <c r="H355" s="18">
        <v>44.4</v>
      </c>
      <c r="I355" s="18">
        <v>0.03</v>
      </c>
      <c r="J355" s="18">
        <v>10</v>
      </c>
      <c r="K355" s="18">
        <v>5</v>
      </c>
      <c r="L355" s="18">
        <v>0.2</v>
      </c>
      <c r="M355" s="18">
        <v>16</v>
      </c>
      <c r="N355" s="18">
        <v>11</v>
      </c>
      <c r="O355" s="18">
        <v>9</v>
      </c>
      <c r="P355" s="18">
        <v>2.2000000000000002</v>
      </c>
    </row>
    <row r="356" spans="1:16" x14ac:dyDescent="0.2">
      <c r="A356" s="43"/>
      <c r="B356" s="27"/>
      <c r="C356" s="2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x14ac:dyDescent="0.2">
      <c r="A357" s="19" t="s">
        <v>8</v>
      </c>
      <c r="B357" s="20"/>
      <c r="C357" s="20"/>
      <c r="D357" s="21"/>
      <c r="E357" s="18">
        <f>E343+E345+E347+E349+E351+E353+E355</f>
        <v>20.079999999999995</v>
      </c>
      <c r="F357" s="18">
        <f t="shared" ref="F357:P357" si="9">F343+F345+F347+F349+F351+F353+F355</f>
        <v>16.819999999999997</v>
      </c>
      <c r="G357" s="18">
        <f t="shared" si="9"/>
        <v>105.8</v>
      </c>
      <c r="H357" s="18">
        <f t="shared" si="9"/>
        <v>673.69999999999993</v>
      </c>
      <c r="I357" s="18">
        <f t="shared" si="9"/>
        <v>0.20900000000000002</v>
      </c>
      <c r="J357" s="18">
        <f t="shared" si="9"/>
        <v>22.64</v>
      </c>
      <c r="K357" s="18">
        <f t="shared" si="9"/>
        <v>48.5</v>
      </c>
      <c r="L357" s="18">
        <f t="shared" si="9"/>
        <v>1.56</v>
      </c>
      <c r="M357" s="18">
        <f t="shared" si="9"/>
        <v>106.47</v>
      </c>
      <c r="N357" s="18">
        <f t="shared" si="9"/>
        <v>231.1</v>
      </c>
      <c r="O357" s="18">
        <f t="shared" si="9"/>
        <v>72.199999999999989</v>
      </c>
      <c r="P357" s="18">
        <f t="shared" si="9"/>
        <v>7.6400000000000006</v>
      </c>
    </row>
    <row r="358" spans="1:16" x14ac:dyDescent="0.2">
      <c r="A358" s="22"/>
      <c r="B358" s="23"/>
      <c r="C358" s="23"/>
      <c r="D358" s="24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</sheetData>
  <mergeCells count="1247">
    <mergeCell ref="T13:X13"/>
    <mergeCell ref="A78:A80"/>
    <mergeCell ref="B78:C80"/>
    <mergeCell ref="D78:D80"/>
    <mergeCell ref="N55:N56"/>
    <mergeCell ref="O55:O56"/>
    <mergeCell ref="P55:P56"/>
    <mergeCell ref="J51:J52"/>
    <mergeCell ref="K51:K52"/>
    <mergeCell ref="L51:L52"/>
    <mergeCell ref="D115:D116"/>
    <mergeCell ref="A93:A94"/>
    <mergeCell ref="B93:C94"/>
    <mergeCell ref="D93:D94"/>
    <mergeCell ref="M2:P11"/>
    <mergeCell ref="I2:L11"/>
    <mergeCell ref="E2:H11"/>
    <mergeCell ref="A2:D11"/>
    <mergeCell ref="E115:E116"/>
    <mergeCell ref="F115:F116"/>
    <mergeCell ref="A81:A82"/>
    <mergeCell ref="B81:C82"/>
    <mergeCell ref="D81:D82"/>
    <mergeCell ref="E81:E82"/>
    <mergeCell ref="A95:D96"/>
    <mergeCell ref="E95:E96"/>
    <mergeCell ref="A83:A84"/>
    <mergeCell ref="B83:C84"/>
    <mergeCell ref="D83:D84"/>
    <mergeCell ref="E83:E84"/>
    <mergeCell ref="F95:F96"/>
    <mergeCell ref="A115:A116"/>
    <mergeCell ref="B115:C116"/>
    <mergeCell ref="G115:G116"/>
    <mergeCell ref="H115:H116"/>
    <mergeCell ref="I115:I116"/>
    <mergeCell ref="G95:G96"/>
    <mergeCell ref="H95:H96"/>
    <mergeCell ref="I95:I96"/>
    <mergeCell ref="A109:A110"/>
    <mergeCell ref="J115:J116"/>
    <mergeCell ref="K115:K116"/>
    <mergeCell ref="L115:L116"/>
    <mergeCell ref="J117:J118"/>
    <mergeCell ref="K117:K118"/>
    <mergeCell ref="L117:L118"/>
    <mergeCell ref="M117:M118"/>
    <mergeCell ref="M115:M116"/>
    <mergeCell ref="N115:N116"/>
    <mergeCell ref="O115:O116"/>
    <mergeCell ref="P115:P116"/>
    <mergeCell ref="L59:L60"/>
    <mergeCell ref="L81:L82"/>
    <mergeCell ref="O81:O82"/>
    <mergeCell ref="P81:P82"/>
    <mergeCell ref="L83:L84"/>
    <mergeCell ref="Q115:Q116"/>
    <mergeCell ref="P59:P60"/>
    <mergeCell ref="N53:N54"/>
    <mergeCell ref="M53:M54"/>
    <mergeCell ref="O53:O54"/>
    <mergeCell ref="M59:M60"/>
    <mergeCell ref="N59:N60"/>
    <mergeCell ref="O59:O60"/>
    <mergeCell ref="M81:M82"/>
    <mergeCell ref="N81:N82"/>
    <mergeCell ref="A59:D60"/>
    <mergeCell ref="A49:A50"/>
    <mergeCell ref="A51:A52"/>
    <mergeCell ref="A53:A54"/>
    <mergeCell ref="A55:A56"/>
    <mergeCell ref="A57:A58"/>
    <mergeCell ref="D49:D50"/>
    <mergeCell ref="D55:D56"/>
    <mergeCell ref="D57:D58"/>
    <mergeCell ref="B57:C58"/>
    <mergeCell ref="B55:C56"/>
    <mergeCell ref="B49:C50"/>
    <mergeCell ref="B51:C52"/>
    <mergeCell ref="B53:C54"/>
    <mergeCell ref="D51:D52"/>
    <mergeCell ref="D53:D54"/>
    <mergeCell ref="N57:N58"/>
    <mergeCell ref="O57:O58"/>
    <mergeCell ref="P57:P58"/>
    <mergeCell ref="E59:E60"/>
    <mergeCell ref="F59:F60"/>
    <mergeCell ref="G59:G60"/>
    <mergeCell ref="H59:H60"/>
    <mergeCell ref="I59:I60"/>
    <mergeCell ref="J59:J60"/>
    <mergeCell ref="K59:K60"/>
    <mergeCell ref="M55:M56"/>
    <mergeCell ref="G57:G58"/>
    <mergeCell ref="H57:H58"/>
    <mergeCell ref="I57:I58"/>
    <mergeCell ref="J57:J58"/>
    <mergeCell ref="L57:L58"/>
    <mergeCell ref="M57:M58"/>
    <mergeCell ref="K57:K58"/>
    <mergeCell ref="G55:G56"/>
    <mergeCell ref="H55:H56"/>
    <mergeCell ref="I55:I56"/>
    <mergeCell ref="J55:J56"/>
    <mergeCell ref="K55:K56"/>
    <mergeCell ref="L55:L56"/>
    <mergeCell ref="P51:P52"/>
    <mergeCell ref="E53:E54"/>
    <mergeCell ref="F53:F54"/>
    <mergeCell ref="G53:G54"/>
    <mergeCell ref="H53:H54"/>
    <mergeCell ref="I53:I54"/>
    <mergeCell ref="J53:J54"/>
    <mergeCell ref="I51:I52"/>
    <mergeCell ref="P53:P54"/>
    <mergeCell ref="N51:N52"/>
    <mergeCell ref="O51:O52"/>
    <mergeCell ref="L49:L50"/>
    <mergeCell ref="M49:M50"/>
    <mergeCell ref="N49:N50"/>
    <mergeCell ref="O49:O50"/>
    <mergeCell ref="M51:M52"/>
    <mergeCell ref="K53:K54"/>
    <mergeCell ref="L53:L54"/>
    <mergeCell ref="P47:P48"/>
    <mergeCell ref="E49:E50"/>
    <mergeCell ref="F49:F50"/>
    <mergeCell ref="G49:G50"/>
    <mergeCell ref="H49:H50"/>
    <mergeCell ref="I49:I50"/>
    <mergeCell ref="J49:J50"/>
    <mergeCell ref="K49:K50"/>
    <mergeCell ref="P49:P50"/>
    <mergeCell ref="J47:J48"/>
    <mergeCell ref="K47:K48"/>
    <mergeCell ref="L47:L48"/>
    <mergeCell ref="M47:M48"/>
    <mergeCell ref="N47:N48"/>
    <mergeCell ref="O47:O48"/>
    <mergeCell ref="A19:C19"/>
    <mergeCell ref="M44:P45"/>
    <mergeCell ref="A47:A48"/>
    <mergeCell ref="B47:C48"/>
    <mergeCell ref="D47:D48"/>
    <mergeCell ref="E47:E48"/>
    <mergeCell ref="F47:F48"/>
    <mergeCell ref="G47:G48"/>
    <mergeCell ref="H47:H48"/>
    <mergeCell ref="I47:I48"/>
    <mergeCell ref="A76:C76"/>
    <mergeCell ref="E51:E52"/>
    <mergeCell ref="F51:F52"/>
    <mergeCell ref="G51:G52"/>
    <mergeCell ref="H51:H52"/>
    <mergeCell ref="A77:C77"/>
    <mergeCell ref="E57:E58"/>
    <mergeCell ref="F57:F58"/>
    <mergeCell ref="E55:E56"/>
    <mergeCell ref="F55:F56"/>
    <mergeCell ref="B12:N17"/>
    <mergeCell ref="H44:H46"/>
    <mergeCell ref="I44:L45"/>
    <mergeCell ref="A44:A46"/>
    <mergeCell ref="B44:C46"/>
    <mergeCell ref="D44:D46"/>
    <mergeCell ref="E44:G45"/>
    <mergeCell ref="A18:C18"/>
    <mergeCell ref="A20:A22"/>
    <mergeCell ref="B20:C22"/>
    <mergeCell ref="E78:G79"/>
    <mergeCell ref="H78:H80"/>
    <mergeCell ref="I78:L79"/>
    <mergeCell ref="M78:P79"/>
    <mergeCell ref="F81:F82"/>
    <mergeCell ref="G81:G82"/>
    <mergeCell ref="H81:H82"/>
    <mergeCell ref="I81:I82"/>
    <mergeCell ref="J81:J82"/>
    <mergeCell ref="K81:K82"/>
    <mergeCell ref="F83:F84"/>
    <mergeCell ref="G83:G84"/>
    <mergeCell ref="H83:H84"/>
    <mergeCell ref="I83:I84"/>
    <mergeCell ref="J83:J84"/>
    <mergeCell ref="K83:K84"/>
    <mergeCell ref="M83:M84"/>
    <mergeCell ref="N83:N84"/>
    <mergeCell ref="O83:O84"/>
    <mergeCell ref="P83:P84"/>
    <mergeCell ref="A85:A86"/>
    <mergeCell ref="B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A87:A88"/>
    <mergeCell ref="B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A89:A90"/>
    <mergeCell ref="B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A91:A92"/>
    <mergeCell ref="B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P93:P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K95:K96"/>
    <mergeCell ref="L95:L96"/>
    <mergeCell ref="M95:M96"/>
    <mergeCell ref="N95:N96"/>
    <mergeCell ref="O95:O96"/>
    <mergeCell ref="P95:P96"/>
    <mergeCell ref="A105:C105"/>
    <mergeCell ref="A106:A108"/>
    <mergeCell ref="B106:C108"/>
    <mergeCell ref="D106:D108"/>
    <mergeCell ref="E106:G107"/>
    <mergeCell ref="H106:H108"/>
    <mergeCell ref="I106:L107"/>
    <mergeCell ref="M106:P107"/>
    <mergeCell ref="J95:J96"/>
    <mergeCell ref="B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A111:A112"/>
    <mergeCell ref="B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A113:A114"/>
    <mergeCell ref="B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A117:A118"/>
    <mergeCell ref="B117:C118"/>
    <mergeCell ref="D117:D118"/>
    <mergeCell ref="E117:E118"/>
    <mergeCell ref="F117:F118"/>
    <mergeCell ref="G117:G118"/>
    <mergeCell ref="H117:H118"/>
    <mergeCell ref="I117:I118"/>
    <mergeCell ref="N117:N118"/>
    <mergeCell ref="O117:O118"/>
    <mergeCell ref="P117:P118"/>
    <mergeCell ref="A119:A120"/>
    <mergeCell ref="B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A121:A122"/>
    <mergeCell ref="B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A123:A124"/>
    <mergeCell ref="B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A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A145:C145"/>
    <mergeCell ref="A146:C146"/>
    <mergeCell ref="A147:A149"/>
    <mergeCell ref="B147:C149"/>
    <mergeCell ref="D147:D149"/>
    <mergeCell ref="E147:G148"/>
    <mergeCell ref="H147:H149"/>
    <mergeCell ref="I147:L148"/>
    <mergeCell ref="M147:P148"/>
    <mergeCell ref="A150:A151"/>
    <mergeCell ref="B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A152:A153"/>
    <mergeCell ref="B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A154:A155"/>
    <mergeCell ref="B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A156:A157"/>
    <mergeCell ref="B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8:O159"/>
    <mergeCell ref="O156:O157"/>
    <mergeCell ref="P156:P157"/>
    <mergeCell ref="A158:A159"/>
    <mergeCell ref="B158:C159"/>
    <mergeCell ref="D158:D159"/>
    <mergeCell ref="E158:E159"/>
    <mergeCell ref="F158:F159"/>
    <mergeCell ref="G158:G159"/>
    <mergeCell ref="H158:H159"/>
    <mergeCell ref="I160:I161"/>
    <mergeCell ref="J158:J159"/>
    <mergeCell ref="K158:K159"/>
    <mergeCell ref="L158:L159"/>
    <mergeCell ref="M158:M159"/>
    <mergeCell ref="N158:N159"/>
    <mergeCell ref="I158:I159"/>
    <mergeCell ref="K160:K161"/>
    <mergeCell ref="L160:L161"/>
    <mergeCell ref="M160:M161"/>
    <mergeCell ref="M162:M163"/>
    <mergeCell ref="P160:P161"/>
    <mergeCell ref="P158:P159"/>
    <mergeCell ref="A160:A161"/>
    <mergeCell ref="B160:C161"/>
    <mergeCell ref="D160:D161"/>
    <mergeCell ref="E160:E161"/>
    <mergeCell ref="F160:F161"/>
    <mergeCell ref="G160:G161"/>
    <mergeCell ref="H160:H161"/>
    <mergeCell ref="N160:N161"/>
    <mergeCell ref="O160:O161"/>
    <mergeCell ref="J160:J161"/>
    <mergeCell ref="N162:N163"/>
    <mergeCell ref="O162:O163"/>
    <mergeCell ref="A162:A163"/>
    <mergeCell ref="E162:E163"/>
    <mergeCell ref="F162:F163"/>
    <mergeCell ref="G162:G163"/>
    <mergeCell ref="H162:H163"/>
    <mergeCell ref="I162:I163"/>
    <mergeCell ref="K162:K163"/>
    <mergeCell ref="L162:L163"/>
    <mergeCell ref="P162:P163"/>
    <mergeCell ref="A164:D165"/>
    <mergeCell ref="E164:E165"/>
    <mergeCell ref="F164:F165"/>
    <mergeCell ref="G164:G165"/>
    <mergeCell ref="H164:H165"/>
    <mergeCell ref="I164:I165"/>
    <mergeCell ref="D162:D163"/>
    <mergeCell ref="B162:C163"/>
    <mergeCell ref="J162:J163"/>
    <mergeCell ref="M186:P187"/>
    <mergeCell ref="J164:J165"/>
    <mergeCell ref="K164:K165"/>
    <mergeCell ref="L164:L165"/>
    <mergeCell ref="M164:M165"/>
    <mergeCell ref="N164:N165"/>
    <mergeCell ref="O164:O165"/>
    <mergeCell ref="G189:G190"/>
    <mergeCell ref="P164:P165"/>
    <mergeCell ref="A184:C184"/>
    <mergeCell ref="A185:C185"/>
    <mergeCell ref="A186:A188"/>
    <mergeCell ref="B186:C188"/>
    <mergeCell ref="D186:D188"/>
    <mergeCell ref="E186:G187"/>
    <mergeCell ref="H186:H188"/>
    <mergeCell ref="I186:L187"/>
    <mergeCell ref="I189:I190"/>
    <mergeCell ref="J189:J190"/>
    <mergeCell ref="K189:K190"/>
    <mergeCell ref="L189:L190"/>
    <mergeCell ref="M189:M190"/>
    <mergeCell ref="A189:A190"/>
    <mergeCell ref="B189:C190"/>
    <mergeCell ref="D189:D190"/>
    <mergeCell ref="E189:E190"/>
    <mergeCell ref="F189:F190"/>
    <mergeCell ref="O189:O190"/>
    <mergeCell ref="P189:P190"/>
    <mergeCell ref="A191:A192"/>
    <mergeCell ref="B191:C192"/>
    <mergeCell ref="D191:D192"/>
    <mergeCell ref="E191:E192"/>
    <mergeCell ref="F191:F192"/>
    <mergeCell ref="G191:G192"/>
    <mergeCell ref="H191:H192"/>
    <mergeCell ref="H189:H190"/>
    <mergeCell ref="J191:J192"/>
    <mergeCell ref="K191:K192"/>
    <mergeCell ref="L191:L192"/>
    <mergeCell ref="M191:M192"/>
    <mergeCell ref="N191:N192"/>
    <mergeCell ref="N189:N190"/>
    <mergeCell ref="P191:P192"/>
    <mergeCell ref="A193:A194"/>
    <mergeCell ref="B193:C194"/>
    <mergeCell ref="D193:D194"/>
    <mergeCell ref="E193:E194"/>
    <mergeCell ref="F193:F194"/>
    <mergeCell ref="G193:G194"/>
    <mergeCell ref="H193:H194"/>
    <mergeCell ref="I193:I194"/>
    <mergeCell ref="I191:I192"/>
    <mergeCell ref="K193:K194"/>
    <mergeCell ref="L193:L194"/>
    <mergeCell ref="M193:M194"/>
    <mergeCell ref="N193:N194"/>
    <mergeCell ref="O193:O194"/>
    <mergeCell ref="O191:O192"/>
    <mergeCell ref="F195:F196"/>
    <mergeCell ref="G195:G196"/>
    <mergeCell ref="H195:H196"/>
    <mergeCell ref="I195:I196"/>
    <mergeCell ref="J195:J196"/>
    <mergeCell ref="J193:J194"/>
    <mergeCell ref="A197:A198"/>
    <mergeCell ref="B197:C198"/>
    <mergeCell ref="D197:D198"/>
    <mergeCell ref="E197:E198"/>
    <mergeCell ref="F197:F198"/>
    <mergeCell ref="P193:P194"/>
    <mergeCell ref="A195:A196"/>
    <mergeCell ref="B195:C196"/>
    <mergeCell ref="D195:D196"/>
    <mergeCell ref="E195:E196"/>
    <mergeCell ref="P197:P198"/>
    <mergeCell ref="K195:K196"/>
    <mergeCell ref="L195:L196"/>
    <mergeCell ref="M195:M196"/>
    <mergeCell ref="N195:N196"/>
    <mergeCell ref="O195:O196"/>
    <mergeCell ref="J197:J198"/>
    <mergeCell ref="G197:G198"/>
    <mergeCell ref="L197:L198"/>
    <mergeCell ref="M197:M198"/>
    <mergeCell ref="N197:N198"/>
    <mergeCell ref="O197:O198"/>
    <mergeCell ref="A199:A200"/>
    <mergeCell ref="P195:P196"/>
    <mergeCell ref="B199:C200"/>
    <mergeCell ref="D199:D200"/>
    <mergeCell ref="E199:E200"/>
    <mergeCell ref="F199:F200"/>
    <mergeCell ref="G199:G200"/>
    <mergeCell ref="K197:K198"/>
    <mergeCell ref="H197:H198"/>
    <mergeCell ref="I197:I198"/>
    <mergeCell ref="P199:P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L203:L204"/>
    <mergeCell ref="M203:M204"/>
    <mergeCell ref="N203:N204"/>
    <mergeCell ref="O203:O204"/>
    <mergeCell ref="P203:P204"/>
    <mergeCell ref="A223:C223"/>
    <mergeCell ref="A203:D204"/>
    <mergeCell ref="E203:E204"/>
    <mergeCell ref="F203:F204"/>
    <mergeCell ref="G203:G204"/>
    <mergeCell ref="H203:H204"/>
    <mergeCell ref="I203:I204"/>
    <mergeCell ref="J203:J204"/>
    <mergeCell ref="K203:K204"/>
    <mergeCell ref="A224:C224"/>
    <mergeCell ref="A225:A227"/>
    <mergeCell ref="B225:C227"/>
    <mergeCell ref="D225:D227"/>
    <mergeCell ref="E225:G226"/>
    <mergeCell ref="H225:H227"/>
    <mergeCell ref="I225:L226"/>
    <mergeCell ref="M225:P226"/>
    <mergeCell ref="A228:A229"/>
    <mergeCell ref="B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N230:N231"/>
    <mergeCell ref="O230:O231"/>
    <mergeCell ref="P230:P231"/>
    <mergeCell ref="P228:P229"/>
    <mergeCell ref="A230:A231"/>
    <mergeCell ref="B230:C231"/>
    <mergeCell ref="D230:D231"/>
    <mergeCell ref="E230:E231"/>
    <mergeCell ref="F230:F231"/>
    <mergeCell ref="G230:G231"/>
    <mergeCell ref="E232:E233"/>
    <mergeCell ref="F232:F233"/>
    <mergeCell ref="G232:G233"/>
    <mergeCell ref="K230:K231"/>
    <mergeCell ref="L230:L231"/>
    <mergeCell ref="M230:M231"/>
    <mergeCell ref="H230:H231"/>
    <mergeCell ref="I230:I231"/>
    <mergeCell ref="J230:J231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A234:A235"/>
    <mergeCell ref="B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O234:O235"/>
    <mergeCell ref="P234:P235"/>
    <mergeCell ref="A236:A237"/>
    <mergeCell ref="B236:C237"/>
    <mergeCell ref="D236:D237"/>
    <mergeCell ref="E236:E237"/>
    <mergeCell ref="F236:F237"/>
    <mergeCell ref="G236:G237"/>
    <mergeCell ref="H236:H237"/>
    <mergeCell ref="I236:I237"/>
    <mergeCell ref="J236:J237"/>
    <mergeCell ref="L236:L237"/>
    <mergeCell ref="M236:M237"/>
    <mergeCell ref="N236:N237"/>
    <mergeCell ref="O236:O237"/>
    <mergeCell ref="P238:P239"/>
    <mergeCell ref="P236:P237"/>
    <mergeCell ref="N238:N239"/>
    <mergeCell ref="O238:O239"/>
    <mergeCell ref="E238:E239"/>
    <mergeCell ref="F238:F239"/>
    <mergeCell ref="G238:G239"/>
    <mergeCell ref="K236:K237"/>
    <mergeCell ref="H238:H239"/>
    <mergeCell ref="I238:I239"/>
    <mergeCell ref="J242:J243"/>
    <mergeCell ref="K238:K239"/>
    <mergeCell ref="L238:L239"/>
    <mergeCell ref="M238:M239"/>
    <mergeCell ref="J238:J239"/>
    <mergeCell ref="K242:K243"/>
    <mergeCell ref="L242:L243"/>
    <mergeCell ref="M242:M243"/>
    <mergeCell ref="K240:K241"/>
    <mergeCell ref="L240:L241"/>
    <mergeCell ref="A242:D243"/>
    <mergeCell ref="E242:E243"/>
    <mergeCell ref="F242:F243"/>
    <mergeCell ref="G242:G243"/>
    <mergeCell ref="H242:H243"/>
    <mergeCell ref="I242:I243"/>
    <mergeCell ref="N242:N243"/>
    <mergeCell ref="O242:O243"/>
    <mergeCell ref="P242:P243"/>
    <mergeCell ref="A262:C262"/>
    <mergeCell ref="A263:C263"/>
    <mergeCell ref="A264:A266"/>
    <mergeCell ref="B264:C266"/>
    <mergeCell ref="D264:D266"/>
    <mergeCell ref="E264:G265"/>
    <mergeCell ref="H264:H266"/>
    <mergeCell ref="I264:L265"/>
    <mergeCell ref="M264:P265"/>
    <mergeCell ref="A267:A268"/>
    <mergeCell ref="B267:C268"/>
    <mergeCell ref="D267:D26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M267:M268"/>
    <mergeCell ref="N267:N268"/>
    <mergeCell ref="O267:O268"/>
    <mergeCell ref="P267:P268"/>
    <mergeCell ref="A269:A270"/>
    <mergeCell ref="B269:C270"/>
    <mergeCell ref="D269:D270"/>
    <mergeCell ref="E269:E270"/>
    <mergeCell ref="F269:F270"/>
    <mergeCell ref="G269:G270"/>
    <mergeCell ref="H269:H270"/>
    <mergeCell ref="I269:I270"/>
    <mergeCell ref="P269:P270"/>
    <mergeCell ref="J269:J270"/>
    <mergeCell ref="K269:K270"/>
    <mergeCell ref="L269:L270"/>
    <mergeCell ref="M269:M270"/>
    <mergeCell ref="N269:N270"/>
    <mergeCell ref="O269:O270"/>
    <mergeCell ref="E240:E241"/>
    <mergeCell ref="F240:F241"/>
    <mergeCell ref="G240:G241"/>
    <mergeCell ref="H240:H241"/>
    <mergeCell ref="I240:I241"/>
    <mergeCell ref="J240:J241"/>
    <mergeCell ref="A271:A272"/>
    <mergeCell ref="B271:C27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A273:A274"/>
    <mergeCell ref="B273:C274"/>
    <mergeCell ref="D273:D274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M273:M274"/>
    <mergeCell ref="N273:N274"/>
    <mergeCell ref="O273:O274"/>
    <mergeCell ref="P273:P274"/>
    <mergeCell ref="A275:A276"/>
    <mergeCell ref="B275:C276"/>
    <mergeCell ref="D275:D276"/>
    <mergeCell ref="E275:E276"/>
    <mergeCell ref="F275:F276"/>
    <mergeCell ref="G275:G276"/>
    <mergeCell ref="H275:H276"/>
    <mergeCell ref="I275:I276"/>
    <mergeCell ref="P275:P276"/>
    <mergeCell ref="J275:J276"/>
    <mergeCell ref="K275:K276"/>
    <mergeCell ref="L275:L276"/>
    <mergeCell ref="M275:M276"/>
    <mergeCell ref="N275:N276"/>
    <mergeCell ref="O275:O276"/>
    <mergeCell ref="A279:D280"/>
    <mergeCell ref="E279:E280"/>
    <mergeCell ref="F279:F280"/>
    <mergeCell ref="G279:G280"/>
    <mergeCell ref="H279:H280"/>
    <mergeCell ref="I279:I280"/>
    <mergeCell ref="J279:J280"/>
    <mergeCell ref="K279:K280"/>
    <mergeCell ref="L279:L280"/>
    <mergeCell ref="M279:M280"/>
    <mergeCell ref="N279:N280"/>
    <mergeCell ref="O279:O280"/>
    <mergeCell ref="P279:P280"/>
    <mergeCell ref="A299:C299"/>
    <mergeCell ref="A300:C300"/>
    <mergeCell ref="A301:A303"/>
    <mergeCell ref="B301:C303"/>
    <mergeCell ref="D301:D303"/>
    <mergeCell ref="E301:G302"/>
    <mergeCell ref="H301:H303"/>
    <mergeCell ref="I301:L302"/>
    <mergeCell ref="M301:P302"/>
    <mergeCell ref="A304:A305"/>
    <mergeCell ref="B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A306:A307"/>
    <mergeCell ref="B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A308:A309"/>
    <mergeCell ref="B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A310:A311"/>
    <mergeCell ref="B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A312:A313"/>
    <mergeCell ref="B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A314:A315"/>
    <mergeCell ref="B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A316:A317"/>
    <mergeCell ref="B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M316:M317"/>
    <mergeCell ref="N316:N317"/>
    <mergeCell ref="O316:O317"/>
    <mergeCell ref="P316:P317"/>
    <mergeCell ref="A318:D319"/>
    <mergeCell ref="E318:E319"/>
    <mergeCell ref="F318:F319"/>
    <mergeCell ref="G318:G319"/>
    <mergeCell ref="H318:H319"/>
    <mergeCell ref="I318:I319"/>
    <mergeCell ref="J318:J319"/>
    <mergeCell ref="K318:K319"/>
    <mergeCell ref="L318:L319"/>
    <mergeCell ref="M318:M319"/>
    <mergeCell ref="N318:N319"/>
    <mergeCell ref="O318:O319"/>
    <mergeCell ref="P318:P319"/>
    <mergeCell ref="A338:C338"/>
    <mergeCell ref="A339:C339"/>
    <mergeCell ref="A340:A342"/>
    <mergeCell ref="B340:C342"/>
    <mergeCell ref="D340:D342"/>
    <mergeCell ref="E340:G341"/>
    <mergeCell ref="H340:H342"/>
    <mergeCell ref="I340:L341"/>
    <mergeCell ref="M340:P341"/>
    <mergeCell ref="A343:A344"/>
    <mergeCell ref="B343:C344"/>
    <mergeCell ref="D343:D344"/>
    <mergeCell ref="E343:E344"/>
    <mergeCell ref="F343:F344"/>
    <mergeCell ref="G343:G344"/>
    <mergeCell ref="H343:H344"/>
    <mergeCell ref="I343:I344"/>
    <mergeCell ref="J343:J344"/>
    <mergeCell ref="K343:K344"/>
    <mergeCell ref="L343:L344"/>
    <mergeCell ref="M343:M344"/>
    <mergeCell ref="N343:N344"/>
    <mergeCell ref="O343:O344"/>
    <mergeCell ref="P343:P344"/>
    <mergeCell ref="A345:A346"/>
    <mergeCell ref="B345:C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M346"/>
    <mergeCell ref="N345:N346"/>
    <mergeCell ref="O345:O346"/>
    <mergeCell ref="P345:P346"/>
    <mergeCell ref="A347:A348"/>
    <mergeCell ref="B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M349:M350"/>
    <mergeCell ref="N349:N350"/>
    <mergeCell ref="O349:O350"/>
    <mergeCell ref="O347:O348"/>
    <mergeCell ref="P347:P348"/>
    <mergeCell ref="A349:A350"/>
    <mergeCell ref="B349:C350"/>
    <mergeCell ref="D349:D350"/>
    <mergeCell ref="E349:E350"/>
    <mergeCell ref="F349:F350"/>
    <mergeCell ref="I351:I352"/>
    <mergeCell ref="J349:J350"/>
    <mergeCell ref="K349:K350"/>
    <mergeCell ref="L349:L350"/>
    <mergeCell ref="G349:G350"/>
    <mergeCell ref="H349:H350"/>
    <mergeCell ref="I349:I350"/>
    <mergeCell ref="K351:K352"/>
    <mergeCell ref="L351:L352"/>
    <mergeCell ref="K353:K354"/>
    <mergeCell ref="P351:P352"/>
    <mergeCell ref="P349:P350"/>
    <mergeCell ref="A351:A352"/>
    <mergeCell ref="B351:C352"/>
    <mergeCell ref="D351:D352"/>
    <mergeCell ref="E351:E352"/>
    <mergeCell ref="F351:F352"/>
    <mergeCell ref="G351:G352"/>
    <mergeCell ref="H351:H352"/>
    <mergeCell ref="M351:M352"/>
    <mergeCell ref="N351:N352"/>
    <mergeCell ref="O351:O352"/>
    <mergeCell ref="J351:J352"/>
    <mergeCell ref="A353:A354"/>
    <mergeCell ref="B353:C354"/>
    <mergeCell ref="D353:D354"/>
    <mergeCell ref="E353:E354"/>
    <mergeCell ref="F353:F354"/>
    <mergeCell ref="G353:G354"/>
    <mergeCell ref="P353:P354"/>
    <mergeCell ref="A355:A356"/>
    <mergeCell ref="B355:C356"/>
    <mergeCell ref="D355:D356"/>
    <mergeCell ref="E355:E356"/>
    <mergeCell ref="F355:F356"/>
    <mergeCell ref="G355:G356"/>
    <mergeCell ref="H355:H356"/>
    <mergeCell ref="H353:H354"/>
    <mergeCell ref="J353:J354"/>
    <mergeCell ref="M355:M356"/>
    <mergeCell ref="N355:N356"/>
    <mergeCell ref="N353:N354"/>
    <mergeCell ref="L353:L354"/>
    <mergeCell ref="M353:M354"/>
    <mergeCell ref="O353:O354"/>
    <mergeCell ref="I353:I354"/>
    <mergeCell ref="P355:P356"/>
    <mergeCell ref="A357:D358"/>
    <mergeCell ref="E357:E358"/>
    <mergeCell ref="F357:F358"/>
    <mergeCell ref="G357:G358"/>
    <mergeCell ref="H357:H358"/>
    <mergeCell ref="I357:I358"/>
    <mergeCell ref="P357:P358"/>
    <mergeCell ref="J357:J358"/>
    <mergeCell ref="I355:I356"/>
    <mergeCell ref="K357:K358"/>
    <mergeCell ref="L357:L358"/>
    <mergeCell ref="M357:M358"/>
    <mergeCell ref="N357:N358"/>
    <mergeCell ref="O357:O358"/>
    <mergeCell ref="O355:O356"/>
    <mergeCell ref="J355:J356"/>
    <mergeCell ref="K355:K356"/>
    <mergeCell ref="L355:L356"/>
    <mergeCell ref="B201:C201"/>
    <mergeCell ref="A240:A241"/>
    <mergeCell ref="B240:C241"/>
    <mergeCell ref="D240:D241"/>
    <mergeCell ref="A232:A233"/>
    <mergeCell ref="B232:C233"/>
    <mergeCell ref="D232:D233"/>
    <mergeCell ref="A238:A239"/>
    <mergeCell ref="B238:C239"/>
    <mergeCell ref="D238:D239"/>
    <mergeCell ref="M240:M241"/>
    <mergeCell ref="N240:N241"/>
    <mergeCell ref="O240:O241"/>
    <mergeCell ref="P240:P241"/>
    <mergeCell ref="A277:A278"/>
    <mergeCell ref="B277:C278"/>
    <mergeCell ref="D277:D278"/>
    <mergeCell ref="E277:E278"/>
    <mergeCell ref="F277:F278"/>
    <mergeCell ref="G277:G278"/>
    <mergeCell ref="N277:N278"/>
    <mergeCell ref="O277:O278"/>
    <mergeCell ref="P277:P278"/>
    <mergeCell ref="H277:H278"/>
    <mergeCell ref="I277:I278"/>
    <mergeCell ref="J277:J278"/>
    <mergeCell ref="K277:K278"/>
    <mergeCell ref="L277:L278"/>
    <mergeCell ref="M277:M278"/>
    <mergeCell ref="D20:D22"/>
    <mergeCell ref="E20:G21"/>
    <mergeCell ref="H20:H22"/>
    <mergeCell ref="I20:L21"/>
    <mergeCell ref="M20:P21"/>
    <mergeCell ref="M23:M24"/>
    <mergeCell ref="O23:O24"/>
    <mergeCell ref="P23:P24"/>
    <mergeCell ref="A23:A24"/>
    <mergeCell ref="B23:C24"/>
    <mergeCell ref="D23:D24"/>
    <mergeCell ref="E23:E24"/>
    <mergeCell ref="F23:F24"/>
    <mergeCell ref="G23:G24"/>
    <mergeCell ref="L25:L26"/>
    <mergeCell ref="A25:A26"/>
    <mergeCell ref="B25:C26"/>
    <mergeCell ref="D25:D26"/>
    <mergeCell ref="E25:E26"/>
    <mergeCell ref="F25:F26"/>
    <mergeCell ref="G25:G26"/>
    <mergeCell ref="N23:N24"/>
    <mergeCell ref="I23:I24"/>
    <mergeCell ref="J23:J24"/>
    <mergeCell ref="K23:K24"/>
    <mergeCell ref="L23:L24"/>
    <mergeCell ref="H25:H26"/>
    <mergeCell ref="H23:H24"/>
    <mergeCell ref="I25:I26"/>
    <mergeCell ref="J25:J26"/>
    <mergeCell ref="K25:K26"/>
    <mergeCell ref="O25:O26"/>
    <mergeCell ref="P25:P26"/>
    <mergeCell ref="M25:M26"/>
    <mergeCell ref="N25:N26"/>
    <mergeCell ref="P27:P28"/>
    <mergeCell ref="A27:A28"/>
    <mergeCell ref="B27:C28"/>
    <mergeCell ref="D27:D28"/>
    <mergeCell ref="E27:E28"/>
    <mergeCell ref="F27:F28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  <mergeCell ref="A29:A30"/>
    <mergeCell ref="B29:C30"/>
    <mergeCell ref="F29:F30"/>
    <mergeCell ref="G29:G30"/>
    <mergeCell ref="H29:H30"/>
    <mergeCell ref="I29:I30"/>
    <mergeCell ref="E29:E30"/>
    <mergeCell ref="D29:D30"/>
    <mergeCell ref="O29:O30"/>
    <mergeCell ref="P29:P30"/>
    <mergeCell ref="A31:A32"/>
    <mergeCell ref="B31:C32"/>
    <mergeCell ref="D31:D32"/>
    <mergeCell ref="E31:E32"/>
    <mergeCell ref="F31:F32"/>
    <mergeCell ref="G31:G32"/>
    <mergeCell ref="H31:H32"/>
    <mergeCell ref="J29:J30"/>
    <mergeCell ref="J31:J32"/>
    <mergeCell ref="K31:K32"/>
    <mergeCell ref="L31:L32"/>
    <mergeCell ref="M31:M32"/>
    <mergeCell ref="N31:N32"/>
    <mergeCell ref="N29:N30"/>
    <mergeCell ref="K29:K30"/>
    <mergeCell ref="L29:L30"/>
    <mergeCell ref="M29:M30"/>
    <mergeCell ref="O31:O32"/>
    <mergeCell ref="P31:P32"/>
    <mergeCell ref="A33:A34"/>
    <mergeCell ref="B33:C34"/>
    <mergeCell ref="D33:D34"/>
    <mergeCell ref="E33:E34"/>
    <mergeCell ref="F33:F34"/>
    <mergeCell ref="G33:G34"/>
    <mergeCell ref="H33:H34"/>
    <mergeCell ref="I31:I32"/>
    <mergeCell ref="H35:H36"/>
    <mergeCell ref="I35:I36"/>
    <mergeCell ref="I33:I34"/>
    <mergeCell ref="J33:J34"/>
    <mergeCell ref="K33:K34"/>
    <mergeCell ref="L33:L34"/>
    <mergeCell ref="L35:L36"/>
    <mergeCell ref="J35:J36"/>
    <mergeCell ref="K35:K36"/>
    <mergeCell ref="A35:A36"/>
    <mergeCell ref="B35:C36"/>
    <mergeCell ref="D35:D36"/>
    <mergeCell ref="E35:E36"/>
    <mergeCell ref="F35:F36"/>
    <mergeCell ref="G35:G36"/>
    <mergeCell ref="M35:M36"/>
    <mergeCell ref="N35:N36"/>
    <mergeCell ref="O35:O36"/>
    <mergeCell ref="O33:O34"/>
    <mergeCell ref="P33:P34"/>
    <mergeCell ref="M33:M34"/>
    <mergeCell ref="N33:N34"/>
    <mergeCell ref="O37:O38"/>
    <mergeCell ref="P37:P38"/>
    <mergeCell ref="A42:C42"/>
    <mergeCell ref="P35:P36"/>
    <mergeCell ref="A37:D38"/>
    <mergeCell ref="E37:E38"/>
    <mergeCell ref="F37:F38"/>
    <mergeCell ref="G37:G38"/>
    <mergeCell ref="H37:H38"/>
    <mergeCell ref="I37:I38"/>
    <mergeCell ref="A43:C43"/>
    <mergeCell ref="L37:L38"/>
    <mergeCell ref="M37:M38"/>
    <mergeCell ref="N37:N38"/>
    <mergeCell ref="J37:J38"/>
    <mergeCell ref="K37:K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XE</cp:lastModifiedBy>
  <cp:lastPrinted>2024-05-14T09:20:20Z</cp:lastPrinted>
  <dcterms:created xsi:type="dcterms:W3CDTF">1996-10-08T23:32:33Z</dcterms:created>
  <dcterms:modified xsi:type="dcterms:W3CDTF">2024-05-14T10:43:42Z</dcterms:modified>
</cp:coreProperties>
</file>